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a.krzciuk\Desktop\Senat 2024-2028\załaczniki do uchwał 2025\"/>
    </mc:Choice>
  </mc:AlternateContent>
  <bookViews>
    <workbookView xWindow="0" yWindow="0" windowWidth="28800" windowHeight="12435" tabRatio="500"/>
  </bookViews>
  <sheets>
    <sheet name="Scenografia program kształcenia" sheetId="1" r:id="rId1"/>
  </sheets>
  <calcPr calcId="191028" iterateDelta="1E-4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loext="http://schemas.libreoffice.org/" uri="{7626C862-2A13-11E5-B345-FEFF819CDC9F}">
      <loext:extCalcPr stringRefSyntax="CalcA1ExcelA1"/>
    </ext>
  </extLst>
</workbook>
</file>

<file path=xl/calcChain.xml><?xml version="1.0" encoding="utf-8"?>
<calcChain xmlns="http://schemas.openxmlformats.org/spreadsheetml/2006/main">
  <c r="W5" i="1" l="1"/>
  <c r="V36" i="1"/>
  <c r="U36" i="1"/>
  <c r="T36" i="1"/>
  <c r="S36" i="1"/>
  <c r="R36" i="1"/>
  <c r="Q36" i="1"/>
  <c r="P36" i="1"/>
  <c r="O36" i="1"/>
  <c r="N36" i="1"/>
  <c r="M36" i="1"/>
  <c r="L36" i="1"/>
  <c r="K36" i="1"/>
  <c r="J36" i="1"/>
  <c r="I36" i="1"/>
  <c r="H36" i="1"/>
  <c r="G36" i="1"/>
  <c r="F36" i="1"/>
  <c r="E36" i="1"/>
  <c r="D36" i="1"/>
  <c r="C36" i="1"/>
  <c r="X35" i="1"/>
  <c r="W35" i="1"/>
  <c r="X34" i="1"/>
  <c r="W34" i="1"/>
  <c r="X32" i="1"/>
  <c r="W32" i="1"/>
  <c r="X31" i="1"/>
  <c r="W31" i="1"/>
  <c r="X30" i="1"/>
  <c r="W30" i="1"/>
  <c r="X29" i="1"/>
  <c r="W29" i="1"/>
  <c r="X28" i="1"/>
  <c r="W28" i="1"/>
  <c r="X27" i="1"/>
  <c r="W27" i="1"/>
  <c r="X26" i="1"/>
  <c r="W26" i="1"/>
  <c r="X25" i="1"/>
  <c r="W25" i="1"/>
  <c r="X24" i="1"/>
  <c r="W24" i="1"/>
  <c r="X23" i="1"/>
  <c r="W23" i="1"/>
  <c r="X21" i="1"/>
  <c r="W21" i="1"/>
  <c r="X20" i="1"/>
  <c r="W20" i="1"/>
  <c r="X19" i="1"/>
  <c r="W19" i="1"/>
  <c r="X18" i="1"/>
  <c r="W18" i="1"/>
  <c r="X17" i="1"/>
  <c r="W17" i="1"/>
  <c r="V16" i="1"/>
  <c r="U16" i="1"/>
  <c r="U37" i="1" s="1"/>
  <c r="T16" i="1"/>
  <c r="S16" i="1"/>
  <c r="S37" i="1" s="1"/>
  <c r="R16" i="1"/>
  <c r="Q16" i="1"/>
  <c r="Q37" i="1" s="1"/>
  <c r="P16" i="1"/>
  <c r="O16" i="1"/>
  <c r="O37" i="1" s="1"/>
  <c r="N16" i="1"/>
  <c r="M16" i="1"/>
  <c r="L16" i="1"/>
  <c r="K16" i="1"/>
  <c r="J16" i="1"/>
  <c r="I16" i="1"/>
  <c r="H16" i="1"/>
  <c r="G16" i="1"/>
  <c r="F16" i="1"/>
  <c r="E16" i="1"/>
  <c r="D16" i="1"/>
  <c r="C16" i="1"/>
  <c r="C37" i="1" s="1"/>
  <c r="X15" i="1"/>
  <c r="W15" i="1"/>
  <c r="X14" i="1"/>
  <c r="W14" i="1"/>
  <c r="X13" i="1"/>
  <c r="W13" i="1"/>
  <c r="X12" i="1"/>
  <c r="W12" i="1"/>
  <c r="X11" i="1"/>
  <c r="W11" i="1"/>
  <c r="X10" i="1"/>
  <c r="W10" i="1"/>
  <c r="X9" i="1"/>
  <c r="W9" i="1"/>
  <c r="X8" i="1"/>
  <c r="W8" i="1"/>
  <c r="X7" i="1"/>
  <c r="W7" i="1"/>
  <c r="X6" i="1"/>
  <c r="W6" i="1"/>
  <c r="X5" i="1"/>
  <c r="X4" i="1"/>
  <c r="X16" i="1" s="1"/>
  <c r="W4" i="1"/>
  <c r="W16" i="1" s="1"/>
  <c r="D37" i="1" l="1"/>
  <c r="E37" i="1"/>
  <c r="F37" i="1"/>
  <c r="G37" i="1"/>
  <c r="H37" i="1"/>
  <c r="I37" i="1"/>
  <c r="J37" i="1"/>
  <c r="K37" i="1"/>
  <c r="L37" i="1"/>
  <c r="M37" i="1"/>
  <c r="N37" i="1"/>
  <c r="P37" i="1"/>
  <c r="R37" i="1"/>
  <c r="T37" i="1"/>
  <c r="V37" i="1"/>
</calcChain>
</file>

<file path=xl/sharedStrings.xml><?xml version="1.0" encoding="utf-8"?>
<sst xmlns="http://schemas.openxmlformats.org/spreadsheetml/2006/main" count="84" uniqueCount="62">
  <si>
    <t>I ROK</t>
  </si>
  <si>
    <t>II ROK</t>
  </si>
  <si>
    <t>III ROK</t>
  </si>
  <si>
    <t>IV ROK</t>
  </si>
  <si>
    <t>V ROK</t>
  </si>
  <si>
    <t>RAZEM GODZ</t>
  </si>
  <si>
    <t>RAZEM ECTS</t>
  </si>
  <si>
    <t>1 SEM.</t>
  </si>
  <si>
    <t>2 SEM.</t>
  </si>
  <si>
    <t>3 SEM.</t>
  </si>
  <si>
    <t>4 SEM.</t>
  </si>
  <si>
    <t>5 SEM.</t>
  </si>
  <si>
    <r>
      <rPr>
        <b/>
        <sz val="12"/>
        <color rgb="FF000000"/>
        <rFont val="Calibri"/>
        <charset val="1"/>
      </rPr>
      <t>6 SEM</t>
    </r>
    <r>
      <rPr>
        <b/>
        <u/>
        <sz val="12"/>
        <color rgb="FF000000"/>
        <rFont val="Calibri"/>
        <charset val="1"/>
      </rPr>
      <t>.</t>
    </r>
  </si>
  <si>
    <t>7 SEM.</t>
  </si>
  <si>
    <t>8 SEM.</t>
  </si>
  <si>
    <t>9 SEM.</t>
  </si>
  <si>
    <t>10 SEM.</t>
  </si>
  <si>
    <t>nazwa przedmiotu</t>
  </si>
  <si>
    <t>GODZ/SEM</t>
  </si>
  <si>
    <t>ECTS</t>
  </si>
  <si>
    <t>I. GRUPA TREŚCI PODSTAWOWYCH</t>
  </si>
  <si>
    <t>Rysunek</t>
  </si>
  <si>
    <t>Malarstwo</t>
  </si>
  <si>
    <t>Rzeźba</t>
  </si>
  <si>
    <t>Przedmiot artystyczny/projektowy (do wyboru z puli uczelni)</t>
  </si>
  <si>
    <t xml:space="preserve">
</t>
  </si>
  <si>
    <t>Historia Teatru i Filmu- mgr Małgorzata Bruder</t>
  </si>
  <si>
    <t>Historia Stroju i Wnętrz- dr Małgorzata Możdżyńska-Nawotka</t>
  </si>
  <si>
    <t>Zagadnienia Teatru i Dramatu- mgr Krzysztof Kopka</t>
  </si>
  <si>
    <t>Prawo Autorskie</t>
  </si>
  <si>
    <t>Przedsiębiorczość- dr Joanna Kubicka</t>
  </si>
  <si>
    <t>Seminarium Magisterskie- mgr Andrzej Drohomirecki</t>
  </si>
  <si>
    <t>Język Obcy (do wyboru z puli uczelni)</t>
  </si>
  <si>
    <t>WF St.Wykł. Wojciech Kabat</t>
  </si>
  <si>
    <t>RAZEM (GRUPA I)</t>
  </si>
  <si>
    <t>II. GRUPA TREŚCI KIERUNKOWYCH</t>
  </si>
  <si>
    <t>Projektowanie Scenografii Teatralnej- as. Justyna Łagowska</t>
  </si>
  <si>
    <t>Podstawy Projektowania Scenografii Teatralnej- ad. Tomasz Brzeziński</t>
  </si>
  <si>
    <t>Projektowanie Rekwizytu i Przestrzeni Teatralnych- ad. Tomasz Brzeziński</t>
  </si>
  <si>
    <t>Scenografia Teatru Lalek- ad.Mateusz Mirowski</t>
  </si>
  <si>
    <t>Podstawy Kształtowania- as. Katarzyna Leks</t>
  </si>
  <si>
    <t>Teatr ożywionej formy- as. Katarzyna Leks</t>
  </si>
  <si>
    <t>Strategie Artystyczne- ad. Robert Sochacki</t>
  </si>
  <si>
    <t>Technologie Świetlne- ad. Damian Banasz</t>
  </si>
  <si>
    <t>Narzędzia Intermedialne- as. Sebastian Siepietowski</t>
  </si>
  <si>
    <t>Rysunek Techniczny- as. Anna Semrau-Lech</t>
  </si>
  <si>
    <t>Projektowanie Scenografii Filmowej i TV- dr hab. Michał Hrisulidis prof. ASP</t>
  </si>
  <si>
    <t>Technologie Filmowe- mgr Jerzy Szota</t>
  </si>
  <si>
    <t>Projektowanie Ubioru Kreacyjnego- as. Marianna Syska</t>
  </si>
  <si>
    <t>Kostium Teatralny i Filmowy</t>
  </si>
  <si>
    <t xml:space="preserve">Projektowanie Przestrzenne- ad. Bartosz Zamarek  </t>
  </si>
  <si>
    <t>Komputerowe Wspomaganie Projektowania Scenografii- dr hab. Witold Owczarek</t>
  </si>
  <si>
    <t>Przedmioty kierunkowe (do wyboru 5 z 9 przedmiotów)
 III rok- 30 godz./sem, 2 ECTS, IV rok- 30 godz./sem, 3 ECTS</t>
  </si>
  <si>
    <t>Do wyboru 5 z 9 przedmiotów. 7 miejsc/prz.</t>
  </si>
  <si>
    <t>Pracownia dyplomowa (do wyboru)</t>
  </si>
  <si>
    <t xml:space="preserve"> DYPLOM</t>
  </si>
  <si>
    <t>RAZEM (GRUPA II)</t>
  </si>
  <si>
    <t>RAZEM (GRUPA I i II)</t>
  </si>
  <si>
    <t>SUMA wg starego programu</t>
  </si>
  <si>
    <t>Nowy przedmiot w programie kierunku</t>
  </si>
  <si>
    <t>Przedmiot do wyboru</t>
  </si>
  <si>
    <t>Pracownia dyplomowa do wyboru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</si>
</sst>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6" x14ac:knownFonts="1">
    <font>
      <sz val="11"/>
      <color rgb="FF000000"/>
      <name val="Calibri"/>
      <charset val="1"/>
    </font>
    <font>
      <b/>
      <sz val="12"/>
      <color rgb="FF000000"/>
      <name val="Calibri"/>
      <charset val="1"/>
    </font>
    <font>
      <sz val="10"/>
      <color rgb="FF000000"/>
      <name val="Calibri"/>
      <charset val="1"/>
    </font>
    <font>
      <b/>
      <u/>
      <sz val="12"/>
      <color rgb="FF000000"/>
      <name val="Calibri"/>
      <charset val="1"/>
    </font>
    <font>
      <b/>
      <sz val="9"/>
      <color rgb="FF000000"/>
      <name val="Calibri"/>
      <charset val="1"/>
    </font>
    <font>
      <b/>
      <sz val="8"/>
      <color rgb="FF000000"/>
      <name val="Calibri"/>
      <charset val="1"/>
    </font>
    <font>
      <sz val="12"/>
      <color rgb="FF00000A"/>
      <name val="Calibri"/>
      <charset val="1"/>
    </font>
    <font>
      <sz val="12"/>
      <color rgb="FF000000"/>
      <name val="Calibri"/>
      <charset val="1"/>
    </font>
    <font>
      <b/>
      <sz val="12"/>
      <color rgb="FF00000A"/>
      <name val="Calibri"/>
      <charset val="1"/>
    </font>
    <font>
      <sz val="12"/>
      <color rgb="FFFF0000"/>
      <name val="Calibri"/>
      <charset val="1"/>
    </font>
    <font>
      <sz val="12"/>
      <color rgb="FF000000"/>
      <name val="Calibri"/>
      <charset val="238"/>
    </font>
    <font>
      <sz val="12"/>
      <color rgb="FF00000A"/>
      <name val="Calibri"/>
      <charset val="238"/>
    </font>
    <font>
      <sz val="12"/>
      <color rgb="FFC00000"/>
      <name val="Calibri"/>
      <charset val="1"/>
    </font>
    <font>
      <b/>
      <sz val="12"/>
      <color rgb="FFFFFFFF"/>
      <name val="Calibri"/>
      <charset val="1"/>
    </font>
    <font>
      <sz val="12"/>
      <color rgb="FFFFFFFF"/>
      <name val="Calibri"/>
      <charset val="1"/>
    </font>
    <font>
      <sz val="11"/>
      <color rgb="FF000000"/>
      <name val="Arial"/>
      <charset val="1"/>
    </font>
  </fonts>
  <fills count="15">
    <fill>
      <patternFill patternType="none"/>
    </fill>
    <fill>
      <patternFill patternType="gray125"/>
    </fill>
    <fill>
      <patternFill patternType="solid">
        <fgColor rgb="FFFFFFFF"/>
        <bgColor rgb="FFFAFFCE"/>
      </patternFill>
    </fill>
    <fill>
      <patternFill patternType="solid">
        <fgColor rgb="FFE2E2E2"/>
        <bgColor rgb="FFDDDDDD"/>
      </patternFill>
    </fill>
    <fill>
      <patternFill patternType="solid">
        <fgColor rgb="FFEEEEEE"/>
        <bgColor rgb="FFE2E2E2"/>
      </patternFill>
    </fill>
    <fill>
      <patternFill patternType="solid">
        <fgColor rgb="FFAAAAAA"/>
        <bgColor rgb="FFB4A7D6"/>
      </patternFill>
    </fill>
    <fill>
      <patternFill patternType="solid">
        <fgColor rgb="FF99CCFF"/>
        <bgColor rgb="FF8CD0F6"/>
      </patternFill>
    </fill>
    <fill>
      <patternFill patternType="solid">
        <fgColor rgb="FFFAFFCE"/>
        <bgColor rgb="FFFFFFFF"/>
      </patternFill>
    </fill>
    <fill>
      <patternFill patternType="solid">
        <fgColor rgb="FFCFE2F3"/>
        <bgColor rgb="FFDDDDDD"/>
      </patternFill>
    </fill>
    <fill>
      <patternFill patternType="solid">
        <fgColor rgb="FFD9D9D9"/>
        <bgColor rgb="FFDDDDDD"/>
      </patternFill>
    </fill>
    <fill>
      <patternFill patternType="solid">
        <fgColor rgb="FF8CD0F6"/>
        <bgColor rgb="FF99CCFF"/>
      </patternFill>
    </fill>
    <fill>
      <patternFill patternType="solid">
        <fgColor rgb="FFDDDDDD"/>
        <bgColor rgb="FFD9D9D9"/>
      </patternFill>
    </fill>
    <fill>
      <patternFill patternType="solid">
        <fgColor rgb="FFFFCCCC"/>
        <bgColor rgb="FFDDDDDD"/>
      </patternFill>
    </fill>
    <fill>
      <patternFill patternType="solid">
        <fgColor rgb="FFB4A7D6"/>
        <bgColor rgb="FFAAAAAA"/>
      </patternFill>
    </fill>
    <fill>
      <patternFill patternType="solid">
        <fgColor rgb="FF000000"/>
        <bgColor rgb="FF00000A"/>
      </patternFill>
    </fill>
  </fills>
  <borders count="47">
    <border>
      <left/>
      <right/>
      <top/>
      <bottom/>
      <diagonal/>
    </border>
    <border>
      <left/>
      <right style="thick">
        <color auto="1"/>
      </right>
      <top/>
      <bottom/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thick">
        <color auto="1"/>
      </left>
      <right style="thick">
        <color auto="1"/>
      </right>
      <top style="medium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ck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ck">
        <color auto="1"/>
      </bottom>
      <diagonal/>
    </border>
    <border>
      <left/>
      <right style="thick">
        <color auto="1"/>
      </right>
      <top/>
      <bottom style="thick">
        <color auto="1"/>
      </bottom>
      <diagonal/>
    </border>
    <border>
      <left/>
      <right style="thin">
        <color auto="1"/>
      </right>
      <top style="thin">
        <color auto="1"/>
      </top>
      <bottom style="thick">
        <color auto="1"/>
      </bottom>
      <diagonal/>
    </border>
    <border>
      <left style="thin">
        <color auto="1"/>
      </left>
      <right/>
      <top style="thin">
        <color auto="1"/>
      </top>
      <bottom style="thick">
        <color auto="1"/>
      </bottom>
      <diagonal/>
    </border>
    <border>
      <left style="thin">
        <color auto="1"/>
      </left>
      <right style="thick">
        <color auto="1"/>
      </right>
      <top style="thin">
        <color auto="1"/>
      </top>
      <bottom style="thick">
        <color auto="1"/>
      </bottom>
      <diagonal/>
    </border>
    <border>
      <left/>
      <right style="thick">
        <color auto="1"/>
      </right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ck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thick">
        <color auto="1"/>
      </left>
      <right style="thin">
        <color auto="1"/>
      </right>
      <top/>
      <bottom style="thin">
        <color auto="1"/>
      </bottom>
      <diagonal/>
    </border>
    <border>
      <left/>
      <right style="thick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ck">
        <color auto="1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ck">
        <color auto="1"/>
      </right>
      <top style="thin">
        <color auto="1"/>
      </top>
      <bottom/>
      <diagonal/>
    </border>
    <border>
      <left style="thick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  <border>
      <left/>
      <right style="thin">
        <color auto="1"/>
      </right>
      <top style="thick">
        <color auto="1"/>
      </top>
      <bottom style="thick">
        <color auto="1"/>
      </bottom>
      <diagonal/>
    </border>
    <border>
      <left style="thin">
        <color auto="1"/>
      </left>
      <right style="thin">
        <color auto="1"/>
      </right>
      <top style="thick">
        <color auto="1"/>
      </top>
      <bottom style="thick">
        <color auto="1"/>
      </bottom>
      <diagonal/>
    </border>
    <border>
      <left style="thin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  <border>
      <left style="thin">
        <color auto="1"/>
      </left>
      <right/>
      <top style="thick">
        <color auto="1"/>
      </top>
      <bottom style="thick">
        <color auto="1"/>
      </bottom>
      <diagonal/>
    </border>
    <border>
      <left style="thick">
        <color auto="1"/>
      </left>
      <right style="thin">
        <color auto="1"/>
      </right>
      <top style="thick">
        <color auto="1"/>
      </top>
      <bottom style="thick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ck">
        <color auto="1"/>
      </left>
      <right/>
      <top style="thick">
        <color auto="1"/>
      </top>
      <bottom style="thick">
        <color auto="1"/>
      </bottom>
      <diagonal/>
    </border>
    <border>
      <left style="thick">
        <color auto="1"/>
      </left>
      <right style="thin">
        <color auto="1"/>
      </right>
      <top/>
      <bottom style="thick">
        <color auto="1"/>
      </bottom>
      <diagonal/>
    </border>
    <border>
      <left style="thin">
        <color auto="1"/>
      </left>
      <right style="thin">
        <color auto="1"/>
      </right>
      <top/>
      <bottom style="thick">
        <color auto="1"/>
      </bottom>
      <diagonal/>
    </border>
    <border>
      <left style="thin">
        <color auto="1"/>
      </left>
      <right style="thick">
        <color auto="1"/>
      </right>
      <top/>
      <bottom style="thick">
        <color auto="1"/>
      </bottom>
      <diagonal/>
    </border>
    <border>
      <left/>
      <right style="thin">
        <color auto="1"/>
      </right>
      <top/>
      <bottom style="thick">
        <color auto="1"/>
      </bottom>
      <diagonal/>
    </border>
    <border>
      <left style="thin">
        <color auto="1"/>
      </left>
      <right/>
      <top/>
      <bottom style="thick">
        <color auto="1"/>
      </bottom>
      <diagonal/>
    </border>
    <border>
      <left style="thin">
        <color auto="1"/>
      </left>
      <right style="medium">
        <color auto="1"/>
      </right>
      <top style="thick">
        <color auto="1"/>
      </top>
      <bottom style="thick">
        <color auto="1"/>
      </bottom>
      <diagonal/>
    </border>
    <border>
      <left style="medium">
        <color auto="1"/>
      </left>
      <right style="thin">
        <color auto="1"/>
      </right>
      <top style="thick">
        <color auto="1"/>
      </top>
      <bottom style="thick">
        <color auto="1"/>
      </bottom>
      <diagonal/>
    </border>
  </borders>
  <cellStyleXfs count="1">
    <xf numFmtId="0" fontId="0" fillId="0" borderId="0"/>
  </cellStyleXfs>
  <cellXfs count="258">
    <xf numFmtId="0" fontId="0" fillId="0" borderId="0" xfId="0"/>
    <xf numFmtId="0" fontId="1" fillId="2" borderId="0" xfId="0" applyFont="1" applyFill="1" applyAlignment="1">
      <alignment horizontal="center" vertical="center" textRotation="90"/>
    </xf>
    <xf numFmtId="0" fontId="1" fillId="2" borderId="1" xfId="0" applyFont="1" applyFill="1" applyBorder="1" applyAlignment="1">
      <alignment horizontal="left" vertical="center"/>
    </xf>
    <xf numFmtId="0" fontId="1" fillId="2" borderId="1" xfId="0" applyFont="1" applyFill="1" applyBorder="1" applyAlignment="1">
      <alignment horizontal="center" vertical="center"/>
    </xf>
    <xf numFmtId="0" fontId="1" fillId="2" borderId="10" xfId="0" applyFont="1" applyFill="1" applyBorder="1" applyAlignment="1">
      <alignment horizontal="center" vertical="center" textRotation="90"/>
    </xf>
    <xf numFmtId="0" fontId="1" fillId="2" borderId="11" xfId="0" applyFont="1" applyFill="1" applyBorder="1" applyAlignment="1">
      <alignment horizontal="left" vertical="center" wrapText="1"/>
    </xf>
    <xf numFmtId="49" fontId="4" fillId="2" borderId="12" xfId="0" applyNumberFormat="1" applyFont="1" applyFill="1" applyBorder="1" applyAlignment="1">
      <alignment horizontal="center" vertical="center" wrapText="1"/>
    </xf>
    <xf numFmtId="49" fontId="5" fillId="2" borderId="5" xfId="0" applyNumberFormat="1" applyFont="1" applyFill="1" applyBorder="1" applyAlignment="1">
      <alignment horizontal="center" vertical="center" wrapText="1"/>
    </xf>
    <xf numFmtId="49" fontId="4" fillId="2" borderId="5" xfId="0" applyNumberFormat="1" applyFont="1" applyFill="1" applyBorder="1" applyAlignment="1">
      <alignment horizontal="center" vertical="center" wrapText="1"/>
    </xf>
    <xf numFmtId="49" fontId="5" fillId="2" borderId="13" xfId="0" applyNumberFormat="1" applyFont="1" applyFill="1" applyBorder="1" applyAlignment="1">
      <alignment horizontal="center" vertical="center" wrapText="1"/>
    </xf>
    <xf numFmtId="49" fontId="4" fillId="2" borderId="4" xfId="0" applyNumberFormat="1" applyFont="1" applyFill="1" applyBorder="1" applyAlignment="1">
      <alignment horizontal="center" vertical="center" wrapText="1"/>
    </xf>
    <xf numFmtId="49" fontId="5" fillId="2" borderId="14" xfId="0" applyNumberFormat="1" applyFont="1" applyFill="1" applyBorder="1" applyAlignment="1">
      <alignment horizontal="center" vertical="center" wrapText="1"/>
    </xf>
    <xf numFmtId="49" fontId="6" fillId="2" borderId="15" xfId="0" applyNumberFormat="1" applyFont="1" applyFill="1" applyBorder="1" applyAlignment="1">
      <alignment vertical="center" wrapText="1"/>
    </xf>
    <xf numFmtId="0" fontId="7" fillId="2" borderId="16" xfId="0" applyFont="1" applyFill="1" applyBorder="1" applyAlignment="1">
      <alignment horizontal="center" vertical="center"/>
    </xf>
    <xf numFmtId="0" fontId="7" fillId="0" borderId="17" xfId="0" applyFont="1" applyBorder="1" applyAlignment="1">
      <alignment horizontal="center" vertical="center"/>
    </xf>
    <xf numFmtId="0" fontId="7" fillId="2" borderId="17" xfId="0" applyFont="1" applyFill="1" applyBorder="1" applyAlignment="1">
      <alignment horizontal="center" vertical="center"/>
    </xf>
    <xf numFmtId="0" fontId="7" fillId="0" borderId="18" xfId="0" applyFont="1" applyBorder="1" applyAlignment="1">
      <alignment horizontal="center" vertical="center"/>
    </xf>
    <xf numFmtId="0" fontId="7" fillId="3" borderId="16" xfId="0" applyFont="1" applyFill="1" applyBorder="1" applyAlignment="1">
      <alignment horizontal="center" vertical="center"/>
    </xf>
    <xf numFmtId="0" fontId="7" fillId="3" borderId="17" xfId="0" applyFont="1" applyFill="1" applyBorder="1" applyAlignment="1">
      <alignment horizontal="center" vertical="center"/>
    </xf>
    <xf numFmtId="0" fontId="7" fillId="3" borderId="18" xfId="0" applyFont="1" applyFill="1" applyBorder="1" applyAlignment="1">
      <alignment horizontal="center" vertical="center"/>
    </xf>
    <xf numFmtId="0" fontId="7" fillId="2" borderId="18" xfId="0" applyFont="1" applyFill="1" applyBorder="1" applyAlignment="1">
      <alignment horizontal="center" vertical="center"/>
    </xf>
    <xf numFmtId="0" fontId="0" fillId="2" borderId="16" xfId="0" applyFill="1" applyBorder="1"/>
    <xf numFmtId="0" fontId="0" fillId="2" borderId="17" xfId="0" applyFill="1" applyBorder="1"/>
    <xf numFmtId="0" fontId="7" fillId="2" borderId="17" xfId="0" applyFont="1" applyFill="1" applyBorder="1" applyAlignment="1">
      <alignment horizontal="center"/>
    </xf>
    <xf numFmtId="0" fontId="7" fillId="2" borderId="19" xfId="0" applyFont="1" applyFill="1" applyBorder="1" applyAlignment="1">
      <alignment horizontal="center"/>
    </xf>
    <xf numFmtId="0" fontId="7" fillId="3" borderId="20" xfId="0" applyFont="1" applyFill="1" applyBorder="1" applyAlignment="1">
      <alignment horizontal="center" vertical="center"/>
    </xf>
    <xf numFmtId="0" fontId="7" fillId="6" borderId="17" xfId="0" applyFont="1" applyFill="1" applyBorder="1" applyAlignment="1">
      <alignment horizontal="center" vertical="center"/>
    </xf>
    <xf numFmtId="49" fontId="6" fillId="2" borderId="21" xfId="0" applyNumberFormat="1" applyFont="1" applyFill="1" applyBorder="1" applyAlignment="1">
      <alignment vertical="center" wrapText="1"/>
    </xf>
    <xf numFmtId="0" fontId="7" fillId="0" borderId="6" xfId="0" applyFont="1" applyBorder="1" applyAlignment="1">
      <alignment horizontal="center" vertical="center"/>
    </xf>
    <xf numFmtId="0" fontId="7" fillId="0" borderId="22" xfId="0" applyFont="1" applyBorder="1" applyAlignment="1">
      <alignment horizontal="center" vertical="center"/>
    </xf>
    <xf numFmtId="0" fontId="7" fillId="0" borderId="9" xfId="0" applyFont="1" applyBorder="1" applyAlignment="1">
      <alignment horizontal="center" vertical="center"/>
    </xf>
    <xf numFmtId="0" fontId="7" fillId="3" borderId="6" xfId="0" applyFont="1" applyFill="1" applyBorder="1" applyAlignment="1">
      <alignment horizontal="center" vertical="center"/>
    </xf>
    <xf numFmtId="0" fontId="7" fillId="3" borderId="22" xfId="0" applyFont="1" applyFill="1" applyBorder="1" applyAlignment="1">
      <alignment horizontal="center" vertical="center"/>
    </xf>
    <xf numFmtId="0" fontId="7" fillId="3" borderId="23" xfId="0" applyFont="1" applyFill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6" fillId="3" borderId="6" xfId="0" applyFont="1" applyFill="1" applyBorder="1" applyAlignment="1">
      <alignment horizontal="center" vertical="center"/>
    </xf>
    <xf numFmtId="0" fontId="6" fillId="3" borderId="22" xfId="0" applyFont="1" applyFill="1" applyBorder="1" applyAlignment="1">
      <alignment horizontal="center" vertical="center"/>
    </xf>
    <xf numFmtId="0" fontId="6" fillId="3" borderId="9" xfId="0" applyFont="1" applyFill="1" applyBorder="1" applyAlignment="1">
      <alignment horizontal="center" vertical="center"/>
    </xf>
    <xf numFmtId="0" fontId="6" fillId="2" borderId="6" xfId="0" applyFont="1" applyFill="1" applyBorder="1" applyAlignment="1">
      <alignment horizontal="center"/>
    </xf>
    <xf numFmtId="0" fontId="6" fillId="2" borderId="22" xfId="0" applyFont="1" applyFill="1" applyBorder="1" applyAlignment="1">
      <alignment horizontal="center"/>
    </xf>
    <xf numFmtId="0" fontId="7" fillId="2" borderId="22" xfId="0" applyFont="1" applyFill="1" applyBorder="1" applyAlignment="1">
      <alignment horizontal="center"/>
    </xf>
    <xf numFmtId="0" fontId="7" fillId="2" borderId="23" xfId="0" applyFont="1" applyFill="1" applyBorder="1" applyAlignment="1">
      <alignment horizontal="center"/>
    </xf>
    <xf numFmtId="0" fontId="7" fillId="3" borderId="8" xfId="0" applyFont="1" applyFill="1" applyBorder="1" applyAlignment="1">
      <alignment horizontal="center" vertical="center"/>
    </xf>
    <xf numFmtId="0" fontId="7" fillId="3" borderId="9" xfId="0" applyFont="1" applyFill="1" applyBorder="1" applyAlignment="1">
      <alignment horizontal="center" vertical="center"/>
    </xf>
    <xf numFmtId="0" fontId="7" fillId="2" borderId="6" xfId="0" applyFont="1" applyFill="1" applyBorder="1" applyAlignment="1">
      <alignment horizontal="center" vertical="center"/>
    </xf>
    <xf numFmtId="0" fontId="7" fillId="2" borderId="22" xfId="0" applyFont="1" applyFill="1" applyBorder="1" applyAlignment="1">
      <alignment horizontal="center" vertical="center"/>
    </xf>
    <xf numFmtId="0" fontId="7" fillId="2" borderId="9" xfId="0" applyFont="1" applyFill="1" applyBorder="1" applyAlignment="1">
      <alignment horizontal="center" vertical="center"/>
    </xf>
    <xf numFmtId="0" fontId="6" fillId="3" borderId="6" xfId="0" applyFont="1" applyFill="1" applyBorder="1" applyAlignment="1">
      <alignment horizontal="center"/>
    </xf>
    <xf numFmtId="0" fontId="6" fillId="3" borderId="22" xfId="0" applyFont="1" applyFill="1" applyBorder="1" applyAlignment="1">
      <alignment horizontal="center"/>
    </xf>
    <xf numFmtId="0" fontId="6" fillId="3" borderId="9" xfId="0" applyFont="1" applyFill="1" applyBorder="1" applyAlignment="1">
      <alignment horizontal="center"/>
    </xf>
    <xf numFmtId="49" fontId="6" fillId="7" borderId="21" xfId="0" applyNumberFormat="1" applyFont="1" applyFill="1" applyBorder="1" applyAlignment="1">
      <alignment vertical="center" wrapText="1"/>
    </xf>
    <xf numFmtId="0" fontId="6" fillId="0" borderId="6" xfId="0" applyFont="1" applyBorder="1" applyAlignment="1">
      <alignment horizontal="center"/>
    </xf>
    <xf numFmtId="0" fontId="6" fillId="0" borderId="22" xfId="0" applyFont="1" applyBorder="1" applyAlignment="1">
      <alignment horizontal="center"/>
    </xf>
    <xf numFmtId="0" fontId="6" fillId="0" borderId="22" xfId="0" applyFont="1" applyBorder="1" applyAlignment="1">
      <alignment horizontal="center" wrapText="1"/>
    </xf>
    <xf numFmtId="0" fontId="6" fillId="0" borderId="9" xfId="0" applyFont="1" applyBorder="1" applyAlignment="1">
      <alignment horizontal="center"/>
    </xf>
    <xf numFmtId="0" fontId="6" fillId="0" borderId="6" xfId="0" applyFont="1" applyBorder="1" applyAlignment="1">
      <alignment horizontal="center" vertical="center"/>
    </xf>
    <xf numFmtId="0" fontId="6" fillId="0" borderId="22" xfId="0" applyFont="1" applyBorder="1" applyAlignment="1">
      <alignment horizontal="center" vertical="center"/>
    </xf>
    <xf numFmtId="0" fontId="6" fillId="0" borderId="9" xfId="0" applyFont="1" applyBorder="1" applyAlignment="1">
      <alignment horizontal="center" vertical="center"/>
    </xf>
    <xf numFmtId="0" fontId="7" fillId="7" borderId="6" xfId="0" applyFont="1" applyFill="1" applyBorder="1" applyAlignment="1">
      <alignment horizontal="center" vertical="center"/>
    </xf>
    <xf numFmtId="0" fontId="7" fillId="7" borderId="22" xfId="0" applyFont="1" applyFill="1" applyBorder="1" applyAlignment="1">
      <alignment horizontal="center" vertical="center"/>
    </xf>
    <xf numFmtId="0" fontId="7" fillId="7" borderId="9" xfId="0" applyFont="1" applyFill="1" applyBorder="1" applyAlignment="1">
      <alignment horizontal="center" vertical="center"/>
    </xf>
    <xf numFmtId="0" fontId="6" fillId="7" borderId="6" xfId="0" applyFont="1" applyFill="1" applyBorder="1" applyAlignment="1">
      <alignment horizontal="center" vertical="center"/>
    </xf>
    <xf numFmtId="0" fontId="6" fillId="7" borderId="22" xfId="0" applyFont="1" applyFill="1" applyBorder="1" applyAlignment="1">
      <alignment horizontal="center" vertical="center"/>
    </xf>
    <xf numFmtId="0" fontId="8" fillId="3" borderId="22" xfId="0" applyFont="1" applyFill="1" applyBorder="1" applyAlignment="1">
      <alignment horizontal="center" vertical="center"/>
    </xf>
    <xf numFmtId="49" fontId="6" fillId="2" borderId="21" xfId="0" applyNumberFormat="1" applyFont="1" applyFill="1" applyBorder="1" applyAlignment="1">
      <alignment horizontal="left" vertical="center" wrapText="1"/>
    </xf>
    <xf numFmtId="0" fontId="7" fillId="2" borderId="6" xfId="0" applyFont="1" applyFill="1" applyBorder="1" applyAlignment="1">
      <alignment horizontal="center"/>
    </xf>
    <xf numFmtId="0" fontId="8" fillId="8" borderId="24" xfId="0" applyFont="1" applyFill="1" applyBorder="1" applyAlignment="1">
      <alignment vertical="center" wrapText="1"/>
    </xf>
    <xf numFmtId="0" fontId="0" fillId="0" borderId="20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17" xfId="0" applyBorder="1"/>
    <xf numFmtId="0" fontId="0" fillId="0" borderId="18" xfId="0" applyBorder="1"/>
    <xf numFmtId="0" fontId="7" fillId="2" borderId="8" xfId="0" applyFont="1" applyFill="1" applyBorder="1" applyAlignment="1">
      <alignment horizontal="center"/>
    </xf>
    <xf numFmtId="0" fontId="7" fillId="2" borderId="9" xfId="0" applyFont="1" applyFill="1" applyBorder="1" applyAlignment="1">
      <alignment horizontal="center"/>
    </xf>
    <xf numFmtId="0" fontId="7" fillId="2" borderId="8" xfId="0" applyFont="1" applyFill="1" applyBorder="1" applyAlignment="1">
      <alignment horizontal="center" vertical="center"/>
    </xf>
    <xf numFmtId="0" fontId="0" fillId="0" borderId="25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0" fillId="0" borderId="26" xfId="0" applyBorder="1"/>
    <xf numFmtId="0" fontId="0" fillId="0" borderId="27" xfId="0" applyBorder="1"/>
    <xf numFmtId="49" fontId="8" fillId="8" borderId="28" xfId="0" applyNumberFormat="1" applyFont="1" applyFill="1" applyBorder="1" applyAlignment="1">
      <alignment vertical="center" wrapText="1"/>
    </xf>
    <xf numFmtId="0" fontId="6" fillId="2" borderId="25" xfId="0" applyFont="1" applyFill="1" applyBorder="1" applyAlignment="1">
      <alignment horizontal="center"/>
    </xf>
    <xf numFmtId="0" fontId="6" fillId="2" borderId="26" xfId="0" applyFont="1" applyFill="1" applyBorder="1" applyAlignment="1">
      <alignment horizontal="center"/>
    </xf>
    <xf numFmtId="0" fontId="6" fillId="2" borderId="27" xfId="0" applyFont="1" applyFill="1" applyBorder="1" applyAlignment="1">
      <alignment horizontal="center"/>
    </xf>
    <xf numFmtId="0" fontId="6" fillId="3" borderId="29" xfId="0" applyFont="1" applyFill="1" applyBorder="1" applyAlignment="1">
      <alignment horizontal="center"/>
    </xf>
    <xf numFmtId="0" fontId="6" fillId="3" borderId="26" xfId="0" applyFont="1" applyFill="1" applyBorder="1" applyAlignment="1">
      <alignment horizontal="center"/>
    </xf>
    <xf numFmtId="0" fontId="6" fillId="3" borderId="30" xfId="0" applyFont="1" applyFill="1" applyBorder="1" applyAlignment="1">
      <alignment horizontal="center"/>
    </xf>
    <xf numFmtId="0" fontId="6" fillId="3" borderId="27" xfId="0" applyFont="1" applyFill="1" applyBorder="1" applyAlignment="1">
      <alignment horizontal="center"/>
    </xf>
    <xf numFmtId="0" fontId="7" fillId="0" borderId="29" xfId="0" applyFont="1" applyBorder="1" applyAlignment="1">
      <alignment horizontal="center" vertical="center"/>
    </xf>
    <xf numFmtId="0" fontId="7" fillId="0" borderId="26" xfId="0" applyFont="1" applyBorder="1" applyAlignment="1">
      <alignment horizontal="center" vertical="center"/>
    </xf>
    <xf numFmtId="0" fontId="7" fillId="0" borderId="30" xfId="0" applyFont="1" applyBorder="1" applyAlignment="1">
      <alignment horizontal="center" vertical="center"/>
    </xf>
    <xf numFmtId="0" fontId="7" fillId="9" borderId="8" xfId="0" applyFont="1" applyFill="1" applyBorder="1" applyAlignment="1">
      <alignment horizontal="center" vertical="center"/>
    </xf>
    <xf numFmtId="0" fontId="7" fillId="10" borderId="17" xfId="0" applyFont="1" applyFill="1" applyBorder="1" applyAlignment="1">
      <alignment horizontal="center" vertical="center"/>
    </xf>
    <xf numFmtId="49" fontId="6" fillId="7" borderId="21" xfId="0" applyNumberFormat="1" applyFont="1" applyFill="1" applyBorder="1" applyAlignment="1">
      <alignment horizontal="left" vertical="center" wrapText="1"/>
    </xf>
    <xf numFmtId="0" fontId="7" fillId="0" borderId="22" xfId="0" applyFont="1" applyBorder="1" applyAlignment="1">
      <alignment horizontal="center"/>
    </xf>
    <xf numFmtId="0" fontId="7" fillId="0" borderId="23" xfId="0" applyFont="1" applyBorder="1" applyAlignment="1">
      <alignment horizontal="center"/>
    </xf>
    <xf numFmtId="49" fontId="6" fillId="2" borderId="31" xfId="0" applyNumberFormat="1" applyFont="1" applyFill="1" applyBorder="1" applyAlignment="1">
      <alignment vertical="center" wrapText="1"/>
    </xf>
    <xf numFmtId="0" fontId="7" fillId="2" borderId="29" xfId="0" applyFont="1" applyFill="1" applyBorder="1" applyAlignment="1">
      <alignment horizontal="center" vertical="center"/>
    </xf>
    <xf numFmtId="0" fontId="7" fillId="2" borderId="26" xfId="0" applyFont="1" applyFill="1" applyBorder="1" applyAlignment="1">
      <alignment horizontal="center" vertical="center"/>
    </xf>
    <xf numFmtId="0" fontId="7" fillId="2" borderId="27" xfId="0" applyFont="1" applyFill="1" applyBorder="1" applyAlignment="1">
      <alignment horizontal="center" vertical="center"/>
    </xf>
    <xf numFmtId="0" fontId="9" fillId="3" borderId="26" xfId="0" applyFont="1" applyFill="1" applyBorder="1" applyAlignment="1">
      <alignment horizontal="center"/>
    </xf>
    <xf numFmtId="0" fontId="9" fillId="3" borderId="27" xfId="0" applyFont="1" applyFill="1" applyBorder="1" applyAlignment="1">
      <alignment horizontal="center"/>
    </xf>
    <xf numFmtId="0" fontId="6" fillId="2" borderId="29" xfId="0" applyFont="1" applyFill="1" applyBorder="1" applyAlignment="1">
      <alignment horizontal="center"/>
    </xf>
    <xf numFmtId="0" fontId="7" fillId="2" borderId="26" xfId="0" applyFont="1" applyFill="1" applyBorder="1" applyAlignment="1">
      <alignment horizontal="center"/>
    </xf>
    <xf numFmtId="0" fontId="7" fillId="2" borderId="30" xfId="0" applyFont="1" applyFill="1" applyBorder="1" applyAlignment="1">
      <alignment horizontal="center"/>
    </xf>
    <xf numFmtId="0" fontId="7" fillId="3" borderId="25" xfId="0" applyFont="1" applyFill="1" applyBorder="1" applyAlignment="1">
      <alignment horizontal="center" vertical="center"/>
    </xf>
    <xf numFmtId="49" fontId="1" fillId="5" borderId="32" xfId="0" applyNumberFormat="1" applyFont="1" applyFill="1" applyBorder="1" applyAlignment="1">
      <alignment horizontal="right" vertical="center" wrapText="1"/>
    </xf>
    <xf numFmtId="0" fontId="1" fillId="5" borderId="33" xfId="0" applyFont="1" applyFill="1" applyBorder="1" applyAlignment="1">
      <alignment horizontal="center" vertical="center"/>
    </xf>
    <xf numFmtId="0" fontId="1" fillId="5" borderId="34" xfId="0" applyFont="1" applyFill="1" applyBorder="1" applyAlignment="1">
      <alignment horizontal="center" vertical="center"/>
    </xf>
    <xf numFmtId="0" fontId="1" fillId="5" borderId="35" xfId="0" applyFont="1" applyFill="1" applyBorder="1" applyAlignment="1">
      <alignment horizontal="center" vertical="center"/>
    </xf>
    <xf numFmtId="49" fontId="1" fillId="5" borderId="35" xfId="0" applyNumberFormat="1" applyFont="1" applyFill="1" applyBorder="1" applyAlignment="1">
      <alignment horizontal="center" vertical="center"/>
    </xf>
    <xf numFmtId="0" fontId="1" fillId="5" borderId="36" xfId="0" applyFont="1" applyFill="1" applyBorder="1" applyAlignment="1">
      <alignment horizontal="center" vertical="center"/>
    </xf>
    <xf numFmtId="0" fontId="1" fillId="5" borderId="37" xfId="0" applyFont="1" applyFill="1" applyBorder="1" applyAlignment="1">
      <alignment horizontal="center" vertical="center"/>
    </xf>
    <xf numFmtId="49" fontId="7" fillId="0" borderId="0" xfId="0" applyNumberFormat="1" applyFont="1" applyAlignment="1">
      <alignment vertical="center"/>
    </xf>
    <xf numFmtId="0" fontId="7" fillId="2" borderId="20" xfId="0" applyFont="1" applyFill="1" applyBorder="1" applyAlignment="1">
      <alignment horizontal="center" vertical="center"/>
    </xf>
    <xf numFmtId="0" fontId="7" fillId="3" borderId="19" xfId="0" applyFont="1" applyFill="1" applyBorder="1" applyAlignment="1">
      <alignment horizontal="center" vertical="center"/>
    </xf>
    <xf numFmtId="0" fontId="7" fillId="0" borderId="20" xfId="0" applyFont="1" applyBorder="1" applyAlignment="1">
      <alignment horizontal="center" vertical="center"/>
    </xf>
    <xf numFmtId="0" fontId="10" fillId="7" borderId="16" xfId="0" applyFont="1" applyFill="1" applyBorder="1" applyAlignment="1">
      <alignment horizontal="center" vertical="center"/>
    </xf>
    <xf numFmtId="0" fontId="7" fillId="7" borderId="17" xfId="0" applyFont="1" applyFill="1" applyBorder="1" applyAlignment="1">
      <alignment horizontal="center" vertical="center"/>
    </xf>
    <xf numFmtId="0" fontId="10" fillId="7" borderId="17" xfId="0" applyFont="1" applyFill="1" applyBorder="1" applyAlignment="1">
      <alignment horizontal="center" vertical="center"/>
    </xf>
    <xf numFmtId="0" fontId="7" fillId="7" borderId="18" xfId="0" applyFont="1" applyFill="1" applyBorder="1" applyAlignment="1">
      <alignment horizontal="center" vertical="center"/>
    </xf>
    <xf numFmtId="0" fontId="6" fillId="2" borderId="16" xfId="0" applyFont="1" applyFill="1" applyBorder="1" applyAlignment="1">
      <alignment horizontal="center"/>
    </xf>
    <xf numFmtId="0" fontId="6" fillId="2" borderId="17" xfId="0" applyFont="1" applyFill="1" applyBorder="1" applyAlignment="1">
      <alignment horizontal="center"/>
    </xf>
    <xf numFmtId="0" fontId="7" fillId="9" borderId="20" xfId="0" applyFont="1" applyFill="1" applyBorder="1" applyAlignment="1">
      <alignment horizontal="center" vertical="center"/>
    </xf>
    <xf numFmtId="49" fontId="6" fillId="2" borderId="24" xfId="0" applyNumberFormat="1" applyFont="1" applyFill="1" applyBorder="1" applyAlignment="1">
      <alignment horizontal="left" vertical="center" wrapText="1"/>
    </xf>
    <xf numFmtId="0" fontId="7" fillId="0" borderId="8" xfId="0" applyFont="1" applyBorder="1" applyAlignment="1">
      <alignment horizontal="center" vertical="center"/>
    </xf>
    <xf numFmtId="0" fontId="1" fillId="11" borderId="6" xfId="0" applyFont="1" applyFill="1" applyBorder="1" applyAlignment="1">
      <alignment horizontal="center" vertical="center"/>
    </xf>
    <xf numFmtId="0" fontId="1" fillId="11" borderId="22" xfId="0" applyFont="1" applyFill="1" applyBorder="1" applyAlignment="1">
      <alignment horizontal="center" vertical="center"/>
    </xf>
    <xf numFmtId="0" fontId="1" fillId="11" borderId="9" xfId="0" applyFont="1" applyFill="1" applyBorder="1" applyAlignment="1">
      <alignment horizontal="center" vertical="center"/>
    </xf>
    <xf numFmtId="0" fontId="10" fillId="7" borderId="6" xfId="0" applyFont="1" applyFill="1" applyBorder="1" applyAlignment="1">
      <alignment horizontal="center" vertical="center"/>
    </xf>
    <xf numFmtId="0" fontId="10" fillId="7" borderId="22" xfId="0" applyFont="1" applyFill="1" applyBorder="1" applyAlignment="1">
      <alignment horizontal="center" vertical="center"/>
    </xf>
    <xf numFmtId="0" fontId="6" fillId="12" borderId="6" xfId="0" applyFont="1" applyFill="1" applyBorder="1" applyAlignment="1">
      <alignment horizontal="center"/>
    </xf>
    <xf numFmtId="0" fontId="6" fillId="12" borderId="22" xfId="0" applyFont="1" applyFill="1" applyBorder="1" applyAlignment="1">
      <alignment horizontal="center"/>
    </xf>
    <xf numFmtId="0" fontId="7" fillId="12" borderId="22" xfId="0" applyFont="1" applyFill="1" applyBorder="1" applyAlignment="1">
      <alignment horizontal="center"/>
    </xf>
    <xf numFmtId="0" fontId="7" fillId="12" borderId="23" xfId="0" applyFont="1" applyFill="1" applyBorder="1" applyAlignment="1">
      <alignment horizontal="center"/>
    </xf>
    <xf numFmtId="49" fontId="6" fillId="2" borderId="24" xfId="0" applyNumberFormat="1" applyFont="1" applyFill="1" applyBorder="1" applyAlignment="1">
      <alignment vertical="center" wrapText="1"/>
    </xf>
    <xf numFmtId="0" fontId="7" fillId="7" borderId="8" xfId="0" applyFont="1" applyFill="1" applyBorder="1" applyAlignment="1">
      <alignment horizontal="center" vertical="center"/>
    </xf>
    <xf numFmtId="0" fontId="7" fillId="11" borderId="6" xfId="0" applyFont="1" applyFill="1" applyBorder="1" applyAlignment="1">
      <alignment horizontal="center"/>
    </xf>
    <xf numFmtId="0" fontId="7" fillId="11" borderId="22" xfId="0" applyFont="1" applyFill="1" applyBorder="1" applyAlignment="1">
      <alignment horizontal="center"/>
    </xf>
    <xf numFmtId="0" fontId="7" fillId="11" borderId="9" xfId="0" applyFont="1" applyFill="1" applyBorder="1" applyAlignment="1">
      <alignment horizontal="center"/>
    </xf>
    <xf numFmtId="0" fontId="6" fillId="2" borderId="8" xfId="0" applyFont="1" applyFill="1" applyBorder="1" applyAlignment="1">
      <alignment horizontal="center"/>
    </xf>
    <xf numFmtId="0" fontId="6" fillId="2" borderId="9" xfId="0" applyFont="1" applyFill="1" applyBorder="1" applyAlignment="1">
      <alignment horizontal="center"/>
    </xf>
    <xf numFmtId="0" fontId="7" fillId="3" borderId="6" xfId="0" applyFont="1" applyFill="1" applyBorder="1" applyAlignment="1">
      <alignment horizontal="center"/>
    </xf>
    <xf numFmtId="0" fontId="7" fillId="3" borderId="22" xfId="0" applyFont="1" applyFill="1" applyBorder="1" applyAlignment="1">
      <alignment horizontal="center"/>
    </xf>
    <xf numFmtId="0" fontId="7" fillId="3" borderId="23" xfId="0" applyFont="1" applyFill="1" applyBorder="1" applyAlignment="1">
      <alignment horizontal="center"/>
    </xf>
    <xf numFmtId="0" fontId="0" fillId="2" borderId="8" xfId="0" applyFill="1" applyBorder="1" applyAlignment="1">
      <alignment horizontal="center" vertical="center"/>
    </xf>
    <xf numFmtId="0" fontId="0" fillId="2" borderId="22" xfId="0" applyFill="1" applyBorder="1" applyAlignment="1">
      <alignment horizontal="center" vertical="center"/>
    </xf>
    <xf numFmtId="0" fontId="0" fillId="2" borderId="9" xfId="0" applyFill="1" applyBorder="1" applyAlignment="1">
      <alignment horizontal="center" vertical="center"/>
    </xf>
    <xf numFmtId="0" fontId="10" fillId="7" borderId="8" xfId="0" applyFont="1" applyFill="1" applyBorder="1" applyAlignment="1">
      <alignment horizontal="center" vertical="center"/>
    </xf>
    <xf numFmtId="49" fontId="8" fillId="8" borderId="24" xfId="0" applyNumberFormat="1" applyFont="1" applyFill="1" applyBorder="1" applyAlignment="1">
      <alignment vertical="center" wrapText="1"/>
    </xf>
    <xf numFmtId="49" fontId="8" fillId="8" borderId="24" xfId="0" applyNumberFormat="1" applyFont="1" applyFill="1" applyBorder="1" applyAlignment="1">
      <alignment horizontal="left" vertical="center" wrapText="1"/>
    </xf>
    <xf numFmtId="0" fontId="7" fillId="11" borderId="6" xfId="0" applyFont="1" applyFill="1" applyBorder="1" applyAlignment="1">
      <alignment horizontal="center" vertical="center"/>
    </xf>
    <xf numFmtId="0" fontId="7" fillId="11" borderId="22" xfId="0" applyFont="1" applyFill="1" applyBorder="1" applyAlignment="1">
      <alignment horizontal="center" vertical="center"/>
    </xf>
    <xf numFmtId="0" fontId="7" fillId="11" borderId="9" xfId="0" applyFont="1" applyFill="1" applyBorder="1" applyAlignment="1">
      <alignment horizontal="center" vertical="center"/>
    </xf>
    <xf numFmtId="49" fontId="6" fillId="2" borderId="28" xfId="0" applyNumberFormat="1" applyFont="1" applyFill="1" applyBorder="1" applyAlignment="1">
      <alignment vertical="center" wrapText="1"/>
    </xf>
    <xf numFmtId="0" fontId="7" fillId="2" borderId="25" xfId="0" applyFont="1" applyFill="1" applyBorder="1" applyAlignment="1">
      <alignment horizontal="center" vertical="center"/>
    </xf>
    <xf numFmtId="0" fontId="7" fillId="3" borderId="29" xfId="0" applyFont="1" applyFill="1" applyBorder="1" applyAlignment="1">
      <alignment horizontal="center" vertical="center"/>
    </xf>
    <xf numFmtId="0" fontId="7" fillId="3" borderId="26" xfId="0" applyFont="1" applyFill="1" applyBorder="1" applyAlignment="1">
      <alignment horizontal="center" vertical="center"/>
    </xf>
    <xf numFmtId="0" fontId="7" fillId="3" borderId="30" xfId="0" applyFont="1" applyFill="1" applyBorder="1" applyAlignment="1">
      <alignment horizontal="center" vertical="center"/>
    </xf>
    <xf numFmtId="0" fontId="7" fillId="7" borderId="25" xfId="0" applyFont="1" applyFill="1" applyBorder="1" applyAlignment="1">
      <alignment horizontal="center" vertical="center"/>
    </xf>
    <xf numFmtId="0" fontId="7" fillId="7" borderId="26" xfId="0" applyFont="1" applyFill="1" applyBorder="1" applyAlignment="1">
      <alignment horizontal="center" vertical="center"/>
    </xf>
    <xf numFmtId="0" fontId="10" fillId="7" borderId="26" xfId="0" applyFont="1" applyFill="1" applyBorder="1" applyAlignment="1">
      <alignment horizontal="center" vertical="center"/>
    </xf>
    <xf numFmtId="0" fontId="7" fillId="7" borderId="27" xfId="0" applyFont="1" applyFill="1" applyBorder="1" applyAlignment="1">
      <alignment horizontal="center" vertical="center"/>
    </xf>
    <xf numFmtId="0" fontId="10" fillId="7" borderId="29" xfId="0" applyFont="1" applyFill="1" applyBorder="1" applyAlignment="1">
      <alignment horizontal="center" vertical="center"/>
    </xf>
    <xf numFmtId="0" fontId="6" fillId="12" borderId="29" xfId="0" applyFont="1" applyFill="1" applyBorder="1" applyAlignment="1">
      <alignment horizontal="center"/>
    </xf>
    <xf numFmtId="0" fontId="6" fillId="12" borderId="26" xfId="0" applyFont="1" applyFill="1" applyBorder="1" applyAlignment="1">
      <alignment horizontal="center"/>
    </xf>
    <xf numFmtId="0" fontId="7" fillId="12" borderId="26" xfId="0" applyFont="1" applyFill="1" applyBorder="1" applyAlignment="1">
      <alignment horizontal="center"/>
    </xf>
    <xf numFmtId="0" fontId="7" fillId="12" borderId="30" xfId="0" applyFont="1" applyFill="1" applyBorder="1" applyAlignment="1">
      <alignment horizontal="center"/>
    </xf>
    <xf numFmtId="0" fontId="7" fillId="9" borderId="25" xfId="0" applyFont="1" applyFill="1" applyBorder="1" applyAlignment="1">
      <alignment horizontal="center" vertical="center"/>
    </xf>
    <xf numFmtId="0" fontId="7" fillId="10" borderId="38" xfId="0" applyFont="1" applyFill="1" applyBorder="1" applyAlignment="1">
      <alignment horizontal="center" vertical="center"/>
    </xf>
    <xf numFmtId="49" fontId="6" fillId="7" borderId="39" xfId="0" applyNumberFormat="1" applyFont="1" applyFill="1" applyBorder="1" applyAlignment="1">
      <alignment vertical="center" wrapText="1"/>
    </xf>
    <xf numFmtId="0" fontId="7" fillId="0" borderId="37" xfId="0" applyFont="1" applyBorder="1" applyAlignment="1">
      <alignment horizontal="center" vertical="center"/>
    </xf>
    <xf numFmtId="0" fontId="7" fillId="0" borderId="34" xfId="0" applyFont="1" applyBorder="1" applyAlignment="1">
      <alignment horizontal="center" vertical="center"/>
    </xf>
    <xf numFmtId="0" fontId="7" fillId="0" borderId="35" xfId="0" applyFont="1" applyBorder="1" applyAlignment="1">
      <alignment horizontal="center" vertical="center"/>
    </xf>
    <xf numFmtId="0" fontId="7" fillId="4" borderId="33" xfId="0" applyFont="1" applyFill="1" applyBorder="1" applyAlignment="1">
      <alignment horizontal="center" vertical="center"/>
    </xf>
    <xf numFmtId="0" fontId="7" fillId="4" borderId="34" xfId="0" applyFont="1" applyFill="1" applyBorder="1" applyAlignment="1">
      <alignment horizontal="center" vertical="center"/>
    </xf>
    <xf numFmtId="0" fontId="7" fillId="4" borderId="36" xfId="0" applyFont="1" applyFill="1" applyBorder="1" applyAlignment="1">
      <alignment horizontal="center" vertical="center"/>
    </xf>
    <xf numFmtId="0" fontId="6" fillId="0" borderId="33" xfId="0" applyFont="1" applyBorder="1" applyAlignment="1">
      <alignment horizontal="center"/>
    </xf>
    <xf numFmtId="0" fontId="6" fillId="0" borderId="34" xfId="0" applyFont="1" applyBorder="1" applyAlignment="1">
      <alignment horizontal="center"/>
    </xf>
    <xf numFmtId="0" fontId="7" fillId="0" borderId="34" xfId="0" applyFont="1" applyBorder="1" applyAlignment="1">
      <alignment horizontal="center"/>
    </xf>
    <xf numFmtId="0" fontId="7" fillId="0" borderId="35" xfId="0" applyFont="1" applyBorder="1" applyAlignment="1">
      <alignment horizontal="center"/>
    </xf>
    <xf numFmtId="0" fontId="7" fillId="9" borderId="37" xfId="0" applyFont="1" applyFill="1" applyBorder="1" applyAlignment="1">
      <alignment horizontal="center" vertical="center"/>
    </xf>
    <xf numFmtId="0" fontId="7" fillId="10" borderId="35" xfId="0" applyFont="1" applyFill="1" applyBorder="1" applyAlignment="1">
      <alignment horizontal="center" vertical="center"/>
    </xf>
    <xf numFmtId="49" fontId="6" fillId="12" borderId="39" xfId="0" applyNumberFormat="1" applyFont="1" applyFill="1" applyBorder="1" applyAlignment="1">
      <alignment vertical="center" wrapText="1"/>
    </xf>
    <xf numFmtId="0" fontId="6" fillId="0" borderId="37" xfId="0" applyFont="1" applyBorder="1" applyAlignment="1">
      <alignment horizontal="center"/>
    </xf>
    <xf numFmtId="0" fontId="6" fillId="0" borderId="34" xfId="0" applyFont="1" applyBorder="1" applyAlignment="1">
      <alignment horizontal="center" wrapText="1"/>
    </xf>
    <xf numFmtId="0" fontId="6" fillId="0" borderId="35" xfId="0" applyFont="1" applyBorder="1" applyAlignment="1">
      <alignment horizontal="center"/>
    </xf>
    <xf numFmtId="0" fontId="6" fillId="3" borderId="33" xfId="0" applyFont="1" applyFill="1" applyBorder="1" applyAlignment="1">
      <alignment horizontal="center"/>
    </xf>
    <xf numFmtId="0" fontId="6" fillId="3" borderId="34" xfId="0" applyFont="1" applyFill="1" applyBorder="1" applyAlignment="1">
      <alignment horizontal="center"/>
    </xf>
    <xf numFmtId="0" fontId="6" fillId="3" borderId="34" xfId="0" applyFont="1" applyFill="1" applyBorder="1" applyAlignment="1">
      <alignment horizontal="center" wrapText="1"/>
    </xf>
    <xf numFmtId="0" fontId="6" fillId="3" borderId="36" xfId="0" applyFont="1" applyFill="1" applyBorder="1" applyAlignment="1">
      <alignment horizontal="center"/>
    </xf>
    <xf numFmtId="0" fontId="6" fillId="3" borderId="33" xfId="0" applyFont="1" applyFill="1" applyBorder="1" applyAlignment="1">
      <alignment horizontal="center" wrapText="1"/>
    </xf>
    <xf numFmtId="0" fontId="7" fillId="3" borderId="34" xfId="0" applyFont="1" applyFill="1" applyBorder="1" applyAlignment="1">
      <alignment horizontal="center" vertical="center"/>
    </xf>
    <xf numFmtId="0" fontId="7" fillId="3" borderId="35" xfId="0" applyFont="1" applyFill="1" applyBorder="1" applyAlignment="1">
      <alignment horizontal="center" vertical="center"/>
    </xf>
    <xf numFmtId="0" fontId="7" fillId="12" borderId="33" xfId="0" applyFont="1" applyFill="1" applyBorder="1" applyAlignment="1">
      <alignment horizontal="center" vertical="center"/>
    </xf>
    <xf numFmtId="0" fontId="7" fillId="12" borderId="34" xfId="0" applyFont="1" applyFill="1" applyBorder="1" applyAlignment="1">
      <alignment horizontal="center" vertical="center"/>
    </xf>
    <xf numFmtId="0" fontId="7" fillId="12" borderId="35" xfId="0" applyFont="1" applyFill="1" applyBorder="1" applyAlignment="1">
      <alignment horizontal="center" vertical="center"/>
    </xf>
    <xf numFmtId="0" fontId="7" fillId="9" borderId="33" xfId="0" applyFont="1" applyFill="1" applyBorder="1" applyAlignment="1">
      <alignment horizontal="center" vertical="center"/>
    </xf>
    <xf numFmtId="49" fontId="8" fillId="2" borderId="10" xfId="0" applyNumberFormat="1" applyFont="1" applyFill="1" applyBorder="1" applyAlignment="1">
      <alignment vertical="center" wrapText="1"/>
    </xf>
    <xf numFmtId="0" fontId="0" fillId="2" borderId="40" xfId="0" applyFill="1" applyBorder="1"/>
    <xf numFmtId="0" fontId="0" fillId="2" borderId="41" xfId="0" applyFill="1" applyBorder="1"/>
    <xf numFmtId="0" fontId="0" fillId="2" borderId="42" xfId="0" applyFill="1" applyBorder="1"/>
    <xf numFmtId="0" fontId="7" fillId="3" borderId="43" xfId="0" applyFont="1" applyFill="1" applyBorder="1" applyAlignment="1">
      <alignment horizontal="center"/>
    </xf>
    <xf numFmtId="0" fontId="7" fillId="3" borderId="41" xfId="0" applyFont="1" applyFill="1" applyBorder="1" applyAlignment="1">
      <alignment horizontal="center"/>
    </xf>
    <xf numFmtId="0" fontId="6" fillId="3" borderId="41" xfId="0" applyFont="1" applyFill="1" applyBorder="1" applyAlignment="1">
      <alignment horizontal="center"/>
    </xf>
    <xf numFmtId="0" fontId="6" fillId="3" borderId="44" xfId="0" applyFont="1" applyFill="1" applyBorder="1" applyAlignment="1">
      <alignment horizontal="center"/>
    </xf>
    <xf numFmtId="0" fontId="7" fillId="2" borderId="40" xfId="0" applyFont="1" applyFill="1" applyBorder="1" applyAlignment="1">
      <alignment horizontal="center" vertical="center"/>
    </xf>
    <xf numFmtId="0" fontId="7" fillId="2" borderId="41" xfId="0" applyFont="1" applyFill="1" applyBorder="1" applyAlignment="1">
      <alignment horizontal="center" vertical="center"/>
    </xf>
    <xf numFmtId="0" fontId="7" fillId="2" borderId="42" xfId="0" applyFont="1" applyFill="1" applyBorder="1" applyAlignment="1">
      <alignment horizontal="center" vertical="center"/>
    </xf>
    <xf numFmtId="0" fontId="0" fillId="3" borderId="43" xfId="0" applyFill="1" applyBorder="1"/>
    <xf numFmtId="0" fontId="0" fillId="3" borderId="41" xfId="0" applyFill="1" applyBorder="1"/>
    <xf numFmtId="0" fontId="12" fillId="3" borderId="41" xfId="0" applyFont="1" applyFill="1" applyBorder="1" applyAlignment="1">
      <alignment horizontal="center"/>
    </xf>
    <xf numFmtId="0" fontId="12" fillId="3" borderId="42" xfId="0" applyFont="1" applyFill="1" applyBorder="1" applyAlignment="1">
      <alignment horizontal="center"/>
    </xf>
    <xf numFmtId="0" fontId="6" fillId="2" borderId="43" xfId="0" applyFont="1" applyFill="1" applyBorder="1" applyAlignment="1">
      <alignment horizontal="center"/>
    </xf>
    <xf numFmtId="0" fontId="6" fillId="2" borderId="41" xfId="0" applyFont="1" applyFill="1" applyBorder="1" applyAlignment="1">
      <alignment horizontal="center"/>
    </xf>
    <xf numFmtId="0" fontId="7" fillId="2" borderId="44" xfId="0" applyFont="1" applyFill="1" applyBorder="1" applyAlignment="1">
      <alignment horizontal="center" vertical="center"/>
    </xf>
    <xf numFmtId="0" fontId="7" fillId="9" borderId="40" xfId="0" applyFont="1" applyFill="1" applyBorder="1" applyAlignment="1">
      <alignment horizontal="center" vertical="center"/>
    </xf>
    <xf numFmtId="49" fontId="8" fillId="5" borderId="39" xfId="0" applyNumberFormat="1" applyFont="1" applyFill="1" applyBorder="1" applyAlignment="1">
      <alignment horizontal="center" vertical="center"/>
    </xf>
    <xf numFmtId="49" fontId="8" fillId="5" borderId="36" xfId="0" applyNumberFormat="1" applyFont="1" applyFill="1" applyBorder="1" applyAlignment="1">
      <alignment horizontal="right" vertical="center" wrapText="1"/>
    </xf>
    <xf numFmtId="0" fontId="7" fillId="5" borderId="37" xfId="0" applyFont="1" applyFill="1" applyBorder="1" applyAlignment="1">
      <alignment horizontal="center" vertical="center"/>
    </xf>
    <xf numFmtId="0" fontId="7" fillId="5" borderId="34" xfId="0" applyFont="1" applyFill="1" applyBorder="1" applyAlignment="1">
      <alignment horizontal="center" vertical="center"/>
    </xf>
    <xf numFmtId="0" fontId="7" fillId="5" borderId="35" xfId="0" applyFont="1" applyFill="1" applyBorder="1" applyAlignment="1">
      <alignment horizontal="center" vertical="center"/>
    </xf>
    <xf numFmtId="0" fontId="7" fillId="5" borderId="33" xfId="0" applyFont="1" applyFill="1" applyBorder="1" applyAlignment="1">
      <alignment horizontal="center" vertical="center"/>
    </xf>
    <xf numFmtId="0" fontId="7" fillId="5" borderId="36" xfId="0" applyFont="1" applyFill="1" applyBorder="1" applyAlignment="1">
      <alignment horizontal="center" vertical="center"/>
    </xf>
    <xf numFmtId="49" fontId="8" fillId="13" borderId="39" xfId="0" applyNumberFormat="1" applyFont="1" applyFill="1" applyBorder="1" applyAlignment="1">
      <alignment horizontal="center" vertical="center"/>
    </xf>
    <xf numFmtId="49" fontId="8" fillId="13" borderId="36" xfId="0" applyNumberFormat="1" applyFont="1" applyFill="1" applyBorder="1" applyAlignment="1">
      <alignment horizontal="right" vertical="center" wrapText="1"/>
    </xf>
    <xf numFmtId="0" fontId="7" fillId="13" borderId="37" xfId="0" applyFont="1" applyFill="1" applyBorder="1" applyAlignment="1">
      <alignment horizontal="center" vertical="center"/>
    </xf>
    <xf numFmtId="0" fontId="7" fillId="13" borderId="34" xfId="0" applyFont="1" applyFill="1" applyBorder="1" applyAlignment="1">
      <alignment horizontal="center" vertical="center"/>
    </xf>
    <xf numFmtId="0" fontId="7" fillId="13" borderId="35" xfId="0" applyFont="1" applyFill="1" applyBorder="1" applyAlignment="1">
      <alignment horizontal="center" vertical="center"/>
    </xf>
    <xf numFmtId="0" fontId="7" fillId="13" borderId="33" xfId="0" applyFont="1" applyFill="1" applyBorder="1" applyAlignment="1">
      <alignment horizontal="center" vertical="center"/>
    </xf>
    <xf numFmtId="0" fontId="7" fillId="13" borderId="36" xfId="0" applyFont="1" applyFill="1" applyBorder="1" applyAlignment="1">
      <alignment horizontal="center" vertical="center"/>
    </xf>
    <xf numFmtId="0" fontId="1" fillId="13" borderId="37" xfId="0" applyFont="1" applyFill="1" applyBorder="1" applyAlignment="1">
      <alignment horizontal="center" vertical="center"/>
    </xf>
    <xf numFmtId="0" fontId="1" fillId="13" borderId="35" xfId="0" applyFont="1" applyFill="1" applyBorder="1" applyAlignment="1">
      <alignment horizontal="center" vertical="center"/>
    </xf>
    <xf numFmtId="49" fontId="13" fillId="14" borderId="39" xfId="0" applyNumberFormat="1" applyFont="1" applyFill="1" applyBorder="1" applyAlignment="1">
      <alignment horizontal="center" vertical="center"/>
    </xf>
    <xf numFmtId="49" fontId="13" fillId="14" borderId="36" xfId="0" applyNumberFormat="1" applyFont="1" applyFill="1" applyBorder="1" applyAlignment="1">
      <alignment horizontal="right" vertical="center" wrapText="1"/>
    </xf>
    <xf numFmtId="0" fontId="14" fillId="14" borderId="37" xfId="0" applyFont="1" applyFill="1" applyBorder="1" applyAlignment="1">
      <alignment horizontal="center" vertical="center"/>
    </xf>
    <xf numFmtId="0" fontId="14" fillId="14" borderId="34" xfId="0" applyFont="1" applyFill="1" applyBorder="1" applyAlignment="1">
      <alignment horizontal="center" vertical="center"/>
    </xf>
    <xf numFmtId="0" fontId="14" fillId="14" borderId="35" xfId="0" applyFont="1" applyFill="1" applyBorder="1" applyAlignment="1">
      <alignment horizontal="center" vertical="center"/>
    </xf>
    <xf numFmtId="0" fontId="14" fillId="14" borderId="33" xfId="0" applyFont="1" applyFill="1" applyBorder="1" applyAlignment="1">
      <alignment horizontal="center" vertical="center"/>
    </xf>
    <xf numFmtId="0" fontId="14" fillId="14" borderId="36" xfId="0" applyFont="1" applyFill="1" applyBorder="1" applyAlignment="1">
      <alignment horizontal="center" vertical="center"/>
    </xf>
    <xf numFmtId="0" fontId="14" fillId="14" borderId="45" xfId="0" applyFont="1" applyFill="1" applyBorder="1" applyAlignment="1">
      <alignment horizontal="center" vertical="center"/>
    </xf>
    <xf numFmtId="0" fontId="14" fillId="14" borderId="46" xfId="0" applyFont="1" applyFill="1" applyBorder="1" applyAlignment="1">
      <alignment horizontal="center" vertical="center"/>
    </xf>
    <xf numFmtId="0" fontId="15" fillId="0" borderId="0" xfId="0" applyFont="1" applyAlignment="1">
      <alignment horizontal="center"/>
    </xf>
    <xf numFmtId="0" fontId="15" fillId="0" borderId="0" xfId="0" applyFont="1"/>
    <xf numFmtId="0" fontId="1" fillId="8" borderId="0" xfId="0" applyFont="1" applyFill="1"/>
    <xf numFmtId="0" fontId="7" fillId="7" borderId="0" xfId="0" applyFont="1" applyFill="1"/>
    <xf numFmtId="49" fontId="6" fillId="12" borderId="0" xfId="0" applyNumberFormat="1" applyFont="1" applyFill="1" applyAlignment="1">
      <alignment vertical="center" wrapText="1"/>
    </xf>
    <xf numFmtId="49" fontId="2" fillId="4" borderId="5" xfId="0" applyNumberFormat="1" applyFont="1" applyFill="1" applyBorder="1" applyAlignment="1">
      <alignment horizontal="center" vertical="center" wrapText="1"/>
    </xf>
    <xf numFmtId="49" fontId="1" fillId="2" borderId="6" xfId="0" applyNumberFormat="1" applyFont="1" applyFill="1" applyBorder="1" applyAlignment="1">
      <alignment horizontal="center" vertical="center" wrapText="1"/>
    </xf>
    <xf numFmtId="49" fontId="1" fillId="2" borderId="7" xfId="0" applyNumberFormat="1" applyFont="1" applyFill="1" applyBorder="1" applyAlignment="1">
      <alignment horizontal="center" vertical="center" wrapText="1"/>
    </xf>
    <xf numFmtId="49" fontId="1" fillId="2" borderId="8" xfId="0" applyNumberFormat="1" applyFont="1" applyFill="1" applyBorder="1" applyAlignment="1">
      <alignment horizontal="center" vertical="center" wrapText="1"/>
    </xf>
    <xf numFmtId="49" fontId="1" fillId="2" borderId="9" xfId="0" applyNumberFormat="1" applyFont="1" applyFill="1" applyBorder="1" applyAlignment="1">
      <alignment horizontal="center" vertical="center" wrapText="1"/>
    </xf>
    <xf numFmtId="49" fontId="1" fillId="2" borderId="2" xfId="0" applyNumberFormat="1" applyFont="1" applyFill="1" applyBorder="1" applyAlignment="1">
      <alignment horizontal="center" vertical="center" wrapText="1"/>
    </xf>
    <xf numFmtId="49" fontId="1" fillId="2" borderId="3" xfId="0" applyNumberFormat="1" applyFont="1" applyFill="1" applyBorder="1" applyAlignment="1">
      <alignment horizontal="center" vertical="center" wrapText="1"/>
    </xf>
    <xf numFmtId="49" fontId="6" fillId="5" borderId="11" xfId="0" applyNumberFormat="1" applyFont="1" applyFill="1" applyBorder="1" applyAlignment="1">
      <alignment horizontal="center" vertical="center" textRotation="90" wrapText="1"/>
    </xf>
    <xf numFmtId="0" fontId="11" fillId="7" borderId="37" xfId="0" applyFont="1" applyFill="1" applyBorder="1" applyAlignment="1">
      <alignment horizontal="center" vertical="center" wrapText="1"/>
    </xf>
    <xf numFmtId="0" fontId="11" fillId="7" borderId="33" xfId="0" applyFont="1" applyFill="1" applyBorder="1" applyAlignment="1">
      <alignment horizontal="center" vertical="center" wrapText="1"/>
    </xf>
    <xf numFmtId="49" fontId="2" fillId="3" borderId="4" xfId="0" applyNumberFormat="1" applyFont="1" applyFill="1" applyBorder="1" applyAlignment="1">
      <alignment horizontal="center" vertical="center" wrapText="1"/>
    </xf>
  </cellXfs>
  <cellStyles count="1">
    <cellStyle name="Normalny" xfId="0" builtinId="0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C00000"/>
      <rgbColor rgb="FF008000"/>
      <rgbColor rgb="FF00000A"/>
      <rgbColor rgb="FF808000"/>
      <rgbColor rgb="FF800080"/>
      <rgbColor rgb="FF008080"/>
      <rgbColor rgb="FFB4A7D6"/>
      <rgbColor rgb="FF808080"/>
      <rgbColor rgb="FF8CD0F6"/>
      <rgbColor rgb="FF993366"/>
      <rgbColor rgb="FFFAFFCE"/>
      <rgbColor rgb="FFEEEEEE"/>
      <rgbColor rgb="FF660066"/>
      <rgbColor rgb="FFFF8080"/>
      <rgbColor rgb="FF0066CC"/>
      <rgbColor rgb="FFCFE2F3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DDDDDD"/>
      <rgbColor rgb="FFE2E2E2"/>
      <rgbColor rgb="FFD9D9D9"/>
      <rgbColor rgb="FF99CCFF"/>
      <rgbColor rgb="FFFF99CC"/>
      <rgbColor rgb="FFCC99FF"/>
      <rgbColor rgb="FFFFCCCC"/>
      <rgbColor rgb="FF3366FF"/>
      <rgbColor rgb="FF33CCCC"/>
      <rgbColor rgb="FF99CC00"/>
      <rgbColor rgb="FFFFCC00"/>
      <rgbColor rgb="FFFF9900"/>
      <rgbColor rgb="FFFF6600"/>
      <rgbColor rgb="FF666699"/>
      <rgbColor rgb="FFAAAAAA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</a:majorFont>
      <a:minorFont>
        <a:latin typeface="Calibri" panose="020F0502020204030204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/>
        </a:gradFill>
      </a:fillStyleLst>
      <a:lnStyleLst>
        <a:ln w="6350" cap="flat" cmpd="sng" algn="ctr">
          <a:prstDash val="solid"/>
          <a:miter lim="800000"/>
        </a:ln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X43"/>
  <sheetViews>
    <sheetView showGridLines="0" tabSelected="1" view="pageLayout" topLeftCell="T1" zoomScaleNormal="50" workbookViewId="0">
      <selection activeCell="W5" sqref="W5"/>
    </sheetView>
  </sheetViews>
  <sheetFormatPr defaultColWidth="14.42578125" defaultRowHeight="15" x14ac:dyDescent="0.25"/>
  <cols>
    <col min="1" max="1" width="4.85546875" customWidth="1"/>
    <col min="2" max="2" width="78.140625" customWidth="1"/>
    <col min="3" max="24" width="6.42578125" customWidth="1"/>
  </cols>
  <sheetData>
    <row r="1" spans="1:24" ht="15.75" customHeight="1" x14ac:dyDescent="0.25">
      <c r="A1" s="1"/>
      <c r="B1" s="2"/>
      <c r="C1" s="252" t="s">
        <v>0</v>
      </c>
      <c r="D1" s="252"/>
      <c r="E1" s="252"/>
      <c r="F1" s="252"/>
      <c r="G1" s="253" t="s">
        <v>1</v>
      </c>
      <c r="H1" s="253"/>
      <c r="I1" s="253"/>
      <c r="J1" s="253"/>
      <c r="K1" s="252" t="s">
        <v>2</v>
      </c>
      <c r="L1" s="252"/>
      <c r="M1" s="252"/>
      <c r="N1" s="252"/>
      <c r="O1" s="253" t="s">
        <v>3</v>
      </c>
      <c r="P1" s="253"/>
      <c r="Q1" s="253"/>
      <c r="R1" s="253"/>
      <c r="S1" s="252" t="s">
        <v>4</v>
      </c>
      <c r="T1" s="252"/>
      <c r="U1" s="252"/>
      <c r="V1" s="252"/>
      <c r="W1" s="257" t="s">
        <v>5</v>
      </c>
      <c r="X1" s="247" t="s">
        <v>6</v>
      </c>
    </row>
    <row r="2" spans="1:24" ht="15" customHeight="1" x14ac:dyDescent="0.25">
      <c r="A2" s="1"/>
      <c r="B2" s="3"/>
      <c r="C2" s="248" t="s">
        <v>7</v>
      </c>
      <c r="D2" s="248"/>
      <c r="E2" s="249" t="s">
        <v>8</v>
      </c>
      <c r="F2" s="249"/>
      <c r="G2" s="250" t="s">
        <v>9</v>
      </c>
      <c r="H2" s="250"/>
      <c r="I2" s="251" t="s">
        <v>10</v>
      </c>
      <c r="J2" s="251"/>
      <c r="K2" s="248" t="s">
        <v>11</v>
      </c>
      <c r="L2" s="248"/>
      <c r="M2" s="249" t="s">
        <v>12</v>
      </c>
      <c r="N2" s="249"/>
      <c r="O2" s="250" t="s">
        <v>13</v>
      </c>
      <c r="P2" s="250"/>
      <c r="Q2" s="251" t="s">
        <v>14</v>
      </c>
      <c r="R2" s="251"/>
      <c r="S2" s="248" t="s">
        <v>15</v>
      </c>
      <c r="T2" s="248"/>
      <c r="U2" s="249" t="s">
        <v>16</v>
      </c>
      <c r="V2" s="249"/>
      <c r="W2" s="257"/>
      <c r="X2" s="247"/>
    </row>
    <row r="3" spans="1:24" ht="45" customHeight="1" x14ac:dyDescent="0.25">
      <c r="A3" s="4"/>
      <c r="B3" s="5" t="s">
        <v>17</v>
      </c>
      <c r="C3" s="6" t="s">
        <v>18</v>
      </c>
      <c r="D3" s="7" t="s">
        <v>19</v>
      </c>
      <c r="E3" s="8" t="s">
        <v>18</v>
      </c>
      <c r="F3" s="9" t="s">
        <v>19</v>
      </c>
      <c r="G3" s="10" t="s">
        <v>18</v>
      </c>
      <c r="H3" s="7" t="s">
        <v>19</v>
      </c>
      <c r="I3" s="8" t="s">
        <v>18</v>
      </c>
      <c r="J3" s="11" t="s">
        <v>19</v>
      </c>
      <c r="K3" s="6" t="s">
        <v>18</v>
      </c>
      <c r="L3" s="7" t="s">
        <v>19</v>
      </c>
      <c r="M3" s="8" t="s">
        <v>18</v>
      </c>
      <c r="N3" s="9" t="s">
        <v>19</v>
      </c>
      <c r="O3" s="10" t="s">
        <v>18</v>
      </c>
      <c r="P3" s="7" t="s">
        <v>19</v>
      </c>
      <c r="Q3" s="8" t="s">
        <v>18</v>
      </c>
      <c r="R3" s="11" t="s">
        <v>19</v>
      </c>
      <c r="S3" s="6" t="s">
        <v>18</v>
      </c>
      <c r="T3" s="7" t="s">
        <v>19</v>
      </c>
      <c r="U3" s="8" t="s">
        <v>18</v>
      </c>
      <c r="V3" s="9" t="s">
        <v>19</v>
      </c>
      <c r="W3" s="257"/>
      <c r="X3" s="247"/>
    </row>
    <row r="4" spans="1:24" ht="30" customHeight="1" x14ac:dyDescent="0.25">
      <c r="A4" s="254" t="s">
        <v>20</v>
      </c>
      <c r="B4" s="12" t="s">
        <v>21</v>
      </c>
      <c r="C4" s="13">
        <v>60</v>
      </c>
      <c r="D4" s="14">
        <v>4</v>
      </c>
      <c r="E4" s="15">
        <v>60</v>
      </c>
      <c r="F4" s="16">
        <v>4</v>
      </c>
      <c r="G4" s="17"/>
      <c r="H4" s="18"/>
      <c r="I4" s="18"/>
      <c r="J4" s="19"/>
      <c r="K4" s="13"/>
      <c r="L4" s="15"/>
      <c r="M4" s="15"/>
      <c r="N4" s="20"/>
      <c r="O4" s="17"/>
      <c r="P4" s="18"/>
      <c r="Q4" s="18"/>
      <c r="R4" s="19"/>
      <c r="S4" s="21"/>
      <c r="T4" s="22"/>
      <c r="U4" s="23"/>
      <c r="V4" s="24"/>
      <c r="W4" s="25">
        <f>SUM(U4,S4,Q4,O4,M4,K4,I4,G4,E4,C4)</f>
        <v>120</v>
      </c>
      <c r="X4" s="26">
        <f>SUM(D4,F4,H4,J4,L4,N4,P4,R4,T4,V4)</f>
        <v>8</v>
      </c>
    </row>
    <row r="5" spans="1:24" ht="30" customHeight="1" x14ac:dyDescent="0.25">
      <c r="A5" s="254"/>
      <c r="B5" s="27" t="s">
        <v>22</v>
      </c>
      <c r="C5" s="28"/>
      <c r="D5" s="29"/>
      <c r="E5" s="29"/>
      <c r="F5" s="30"/>
      <c r="G5" s="31">
        <v>60</v>
      </c>
      <c r="H5" s="32">
        <v>4</v>
      </c>
      <c r="I5" s="32">
        <v>60</v>
      </c>
      <c r="J5" s="33">
        <v>4</v>
      </c>
      <c r="K5" s="34"/>
      <c r="L5" s="35"/>
      <c r="M5" s="35"/>
      <c r="N5" s="36"/>
      <c r="O5" s="37"/>
      <c r="P5" s="38"/>
      <c r="Q5" s="38"/>
      <c r="R5" s="39"/>
      <c r="S5" s="40"/>
      <c r="T5" s="41"/>
      <c r="U5" s="42"/>
      <c r="V5" s="43"/>
      <c r="W5" s="44">
        <f>SUM(G5,I5)</f>
        <v>120</v>
      </c>
      <c r="X5" s="26">
        <f>SUM(V5,T5,R5,P5,N5,L5,J5,H5,F5,D5)</f>
        <v>8</v>
      </c>
    </row>
    <row r="6" spans="1:24" ht="30" customHeight="1" x14ac:dyDescent="0.25">
      <c r="A6" s="254"/>
      <c r="B6" s="27" t="s">
        <v>23</v>
      </c>
      <c r="D6" s="29"/>
      <c r="E6" s="29"/>
      <c r="F6" s="30"/>
      <c r="G6" s="31"/>
      <c r="H6" s="32"/>
      <c r="I6" s="32"/>
      <c r="J6" s="45"/>
      <c r="K6" s="46">
        <v>45</v>
      </c>
      <c r="L6" s="47">
        <v>3</v>
      </c>
      <c r="M6" s="47">
        <v>45</v>
      </c>
      <c r="N6" s="48">
        <v>3</v>
      </c>
      <c r="O6" s="49"/>
      <c r="P6" s="50"/>
      <c r="Q6" s="50"/>
      <c r="R6" s="51"/>
      <c r="S6" s="40"/>
      <c r="T6" s="41"/>
      <c r="U6" s="42"/>
      <c r="V6" s="43"/>
      <c r="W6" s="44">
        <f>SUM(C6,E6,G6,I6,K6,M6,O6,Q6,S6,U6)</f>
        <v>90</v>
      </c>
      <c r="X6" s="26">
        <f>SUM(D6,F6,H6,J6,L6,N6,P6,R6,T6,V6)</f>
        <v>6</v>
      </c>
    </row>
    <row r="7" spans="1:24" ht="31.5" customHeight="1" x14ac:dyDescent="0.25">
      <c r="A7" s="254"/>
      <c r="B7" s="52" t="s">
        <v>24</v>
      </c>
      <c r="C7" s="53"/>
      <c r="D7" s="54"/>
      <c r="E7" s="55" t="s">
        <v>25</v>
      </c>
      <c r="F7" s="56"/>
      <c r="G7" s="37"/>
      <c r="H7" s="38"/>
      <c r="I7" s="38"/>
      <c r="J7" s="39"/>
      <c r="K7" s="57"/>
      <c r="L7" s="58"/>
      <c r="M7" s="58"/>
      <c r="N7" s="59"/>
      <c r="O7" s="60">
        <v>90</v>
      </c>
      <c r="P7" s="61">
        <v>6</v>
      </c>
      <c r="Q7" s="61">
        <v>90</v>
      </c>
      <c r="R7" s="62">
        <v>6</v>
      </c>
      <c r="S7" s="63">
        <v>90</v>
      </c>
      <c r="T7" s="64">
        <v>6</v>
      </c>
      <c r="U7" s="57"/>
      <c r="V7" s="58"/>
      <c r="W7" s="44">
        <f t="shared" ref="W7:W12" si="0">SUM(U7,S7,Q7,O7,M7,K7,I7,G7,E7,C7)</f>
        <v>270</v>
      </c>
      <c r="X7" s="26">
        <f t="shared" ref="X7:X12" si="1">SUM(D7,F7,H7,J7,L7,N7,P7,R7,T7,V7)</f>
        <v>18</v>
      </c>
    </row>
    <row r="8" spans="1:24" ht="30" customHeight="1" x14ac:dyDescent="0.25">
      <c r="A8" s="254"/>
      <c r="B8" s="27" t="s">
        <v>26</v>
      </c>
      <c r="C8" s="46">
        <v>30</v>
      </c>
      <c r="D8" s="47">
        <v>1</v>
      </c>
      <c r="E8" s="47">
        <v>30</v>
      </c>
      <c r="F8" s="48">
        <v>1</v>
      </c>
      <c r="G8" s="31">
        <v>30</v>
      </c>
      <c r="H8" s="32">
        <v>1</v>
      </c>
      <c r="I8" s="32">
        <v>30</v>
      </c>
      <c r="J8" s="45">
        <v>1</v>
      </c>
      <c r="K8" s="46">
        <v>30</v>
      </c>
      <c r="L8" s="47">
        <v>1</v>
      </c>
      <c r="M8" s="47">
        <v>30</v>
      </c>
      <c r="N8" s="48">
        <v>1</v>
      </c>
      <c r="O8" s="37"/>
      <c r="P8" s="38"/>
      <c r="Q8" s="65"/>
      <c r="R8" s="39"/>
      <c r="S8" s="40"/>
      <c r="T8" s="41"/>
      <c r="U8" s="42"/>
      <c r="V8" s="43"/>
      <c r="W8" s="44">
        <f t="shared" si="0"/>
        <v>180</v>
      </c>
      <c r="X8" s="26">
        <f t="shared" si="1"/>
        <v>6</v>
      </c>
    </row>
    <row r="9" spans="1:24" ht="30" customHeight="1" x14ac:dyDescent="0.25">
      <c r="A9" s="254"/>
      <c r="B9" s="27" t="s">
        <v>27</v>
      </c>
      <c r="C9" s="46"/>
      <c r="D9" s="47"/>
      <c r="E9" s="47">
        <v>15</v>
      </c>
      <c r="F9" s="48">
        <v>1</v>
      </c>
      <c r="G9" s="31">
        <v>15</v>
      </c>
      <c r="H9" s="32">
        <v>1</v>
      </c>
      <c r="I9" s="32">
        <v>15</v>
      </c>
      <c r="J9" s="45">
        <v>1</v>
      </c>
      <c r="K9" s="46">
        <v>15</v>
      </c>
      <c r="L9" s="47">
        <v>1</v>
      </c>
      <c r="M9" s="47">
        <v>15</v>
      </c>
      <c r="N9" s="48">
        <v>1</v>
      </c>
      <c r="O9" s="37">
        <v>15</v>
      </c>
      <c r="P9" s="38">
        <v>1</v>
      </c>
      <c r="Q9" s="65"/>
      <c r="R9" s="39"/>
      <c r="S9" s="40"/>
      <c r="T9" s="41"/>
      <c r="U9" s="42"/>
      <c r="V9" s="43"/>
      <c r="W9" s="44">
        <f t="shared" si="0"/>
        <v>90</v>
      </c>
      <c r="X9" s="26">
        <f t="shared" si="1"/>
        <v>6</v>
      </c>
    </row>
    <row r="10" spans="1:24" ht="31.5" customHeight="1" x14ac:dyDescent="0.25">
      <c r="A10" s="254"/>
      <c r="B10" s="66" t="s">
        <v>28</v>
      </c>
      <c r="C10" s="67"/>
      <c r="D10" s="42"/>
      <c r="E10" s="47"/>
      <c r="F10" s="48"/>
      <c r="G10" s="31">
        <v>30</v>
      </c>
      <c r="H10" s="32">
        <v>1</v>
      </c>
      <c r="I10" s="32">
        <v>30</v>
      </c>
      <c r="J10" s="45">
        <v>1</v>
      </c>
      <c r="K10" s="46">
        <v>15</v>
      </c>
      <c r="L10" s="47">
        <v>1</v>
      </c>
      <c r="M10" s="47">
        <v>15</v>
      </c>
      <c r="N10" s="48">
        <v>1</v>
      </c>
      <c r="O10" s="37">
        <v>30</v>
      </c>
      <c r="P10" s="38">
        <v>1</v>
      </c>
      <c r="Q10" s="65"/>
      <c r="R10" s="39"/>
      <c r="S10" s="40"/>
      <c r="T10" s="41"/>
      <c r="U10" s="42"/>
      <c r="V10" s="43"/>
      <c r="W10" s="44">
        <f t="shared" si="0"/>
        <v>120</v>
      </c>
      <c r="X10" s="26">
        <f t="shared" si="1"/>
        <v>5</v>
      </c>
    </row>
    <row r="11" spans="1:24" ht="31.5" customHeight="1" x14ac:dyDescent="0.25">
      <c r="A11" s="254"/>
      <c r="B11" s="68" t="s">
        <v>29</v>
      </c>
      <c r="C11" s="69">
        <v>15</v>
      </c>
      <c r="D11" s="70">
        <v>1</v>
      </c>
      <c r="E11" s="71"/>
      <c r="F11" s="72"/>
      <c r="G11" s="31"/>
      <c r="H11" s="32"/>
      <c r="I11" s="32"/>
      <c r="J11" s="33"/>
      <c r="K11" s="73"/>
      <c r="L11" s="42"/>
      <c r="M11" s="42"/>
      <c r="N11" s="74"/>
      <c r="O11" s="31"/>
      <c r="P11" s="32"/>
      <c r="Q11" s="32"/>
      <c r="R11" s="33"/>
      <c r="S11" s="75"/>
      <c r="T11" s="47"/>
      <c r="U11" s="47"/>
      <c r="V11" s="48"/>
      <c r="W11" s="44">
        <f t="shared" si="0"/>
        <v>15</v>
      </c>
      <c r="X11" s="26">
        <f t="shared" si="1"/>
        <v>1</v>
      </c>
    </row>
    <row r="12" spans="1:24" ht="31.5" customHeight="1" x14ac:dyDescent="0.25">
      <c r="A12" s="254"/>
      <c r="B12" s="68" t="s">
        <v>30</v>
      </c>
      <c r="C12" s="75"/>
      <c r="D12" s="47"/>
      <c r="E12" s="47"/>
      <c r="F12" s="48"/>
      <c r="G12" s="31"/>
      <c r="H12" s="32"/>
      <c r="I12" s="32"/>
      <c r="J12" s="33"/>
      <c r="K12" s="73"/>
      <c r="L12" s="42"/>
      <c r="M12" s="42"/>
      <c r="N12" s="74"/>
      <c r="O12" s="31"/>
      <c r="P12" s="32"/>
      <c r="Q12" s="32">
        <v>30</v>
      </c>
      <c r="R12" s="33">
        <v>2</v>
      </c>
      <c r="S12" s="76"/>
      <c r="T12" s="77"/>
      <c r="U12" s="78"/>
      <c r="V12" s="79"/>
      <c r="W12" s="44">
        <f t="shared" si="0"/>
        <v>30</v>
      </c>
      <c r="X12" s="26">
        <f t="shared" si="1"/>
        <v>2</v>
      </c>
    </row>
    <row r="13" spans="1:24" ht="31.5" customHeight="1" x14ac:dyDescent="0.25">
      <c r="A13" s="254"/>
      <c r="B13" s="80" t="s">
        <v>31</v>
      </c>
      <c r="C13" s="81"/>
      <c r="D13" s="82"/>
      <c r="E13" s="82"/>
      <c r="F13" s="83"/>
      <c r="G13" s="84"/>
      <c r="H13" s="85"/>
      <c r="I13" s="85"/>
      <c r="J13" s="86"/>
      <c r="K13" s="81"/>
      <c r="L13" s="82"/>
      <c r="M13" s="82"/>
      <c r="N13" s="83"/>
      <c r="O13" s="84"/>
      <c r="P13" s="85"/>
      <c r="Q13" s="85"/>
      <c r="R13" s="87"/>
      <c r="S13" s="88">
        <v>30</v>
      </c>
      <c r="T13" s="89">
        <v>4</v>
      </c>
      <c r="U13" s="89"/>
      <c r="V13" s="90"/>
      <c r="W13" s="91">
        <f>SUM(S13,U13)</f>
        <v>30</v>
      </c>
      <c r="X13" s="92">
        <f>SUM(T13,V13)</f>
        <v>4</v>
      </c>
    </row>
    <row r="14" spans="1:24" ht="30" customHeight="1" x14ac:dyDescent="0.25">
      <c r="A14" s="254"/>
      <c r="B14" s="93" t="s">
        <v>32</v>
      </c>
      <c r="C14" s="60">
        <v>60</v>
      </c>
      <c r="D14" s="61">
        <v>3</v>
      </c>
      <c r="E14" s="61">
        <v>60</v>
      </c>
      <c r="F14" s="62">
        <v>3</v>
      </c>
      <c r="G14" s="60">
        <v>30</v>
      </c>
      <c r="H14" s="61">
        <v>2</v>
      </c>
      <c r="I14" s="61">
        <v>30</v>
      </c>
      <c r="J14" s="62">
        <v>2</v>
      </c>
      <c r="K14" s="53"/>
      <c r="L14" s="54"/>
      <c r="M14" s="54"/>
      <c r="N14" s="56"/>
      <c r="O14" s="49"/>
      <c r="P14" s="50"/>
      <c r="Q14" s="50"/>
      <c r="R14" s="51"/>
      <c r="S14" s="53"/>
      <c r="T14" s="54"/>
      <c r="U14" s="94"/>
      <c r="V14" s="95"/>
      <c r="W14" s="44">
        <f>SUM(U14,S14,Q14,O14,M14,K14,I14,G14,E14,C14)</f>
        <v>180</v>
      </c>
      <c r="X14" s="26">
        <f>SUM(D14,F14,H14,J14,L14,N14,P14,R14,T14,V14)</f>
        <v>10</v>
      </c>
    </row>
    <row r="15" spans="1:24" ht="30" customHeight="1" x14ac:dyDescent="0.25">
      <c r="A15" s="254"/>
      <c r="B15" s="96" t="s">
        <v>33</v>
      </c>
      <c r="C15" s="97">
        <v>30</v>
      </c>
      <c r="D15" s="98">
        <v>0</v>
      </c>
      <c r="E15" s="98">
        <v>30</v>
      </c>
      <c r="F15" s="99">
        <v>0</v>
      </c>
      <c r="G15" s="84"/>
      <c r="H15" s="85"/>
      <c r="I15" s="100"/>
      <c r="J15" s="101"/>
      <c r="K15" s="102"/>
      <c r="L15" s="82"/>
      <c r="M15" s="82"/>
      <c r="N15" s="83"/>
      <c r="O15" s="84"/>
      <c r="P15" s="85"/>
      <c r="Q15" s="85"/>
      <c r="R15" s="87"/>
      <c r="S15" s="102"/>
      <c r="T15" s="82"/>
      <c r="U15" s="103"/>
      <c r="V15" s="104"/>
      <c r="W15" s="105">
        <f>SUM(U15,S15,Q15,O15,M15,K15,I15,G15,E15,C15)</f>
        <v>60</v>
      </c>
      <c r="X15" s="26">
        <f>SUM(D15,F15,H15,J15,L15,N15,P15,R15,T15,V15)</f>
        <v>0</v>
      </c>
    </row>
    <row r="16" spans="1:24" ht="30" customHeight="1" x14ac:dyDescent="0.25">
      <c r="A16" s="254"/>
      <c r="B16" s="106" t="s">
        <v>34</v>
      </c>
      <c r="C16" s="107">
        <f t="shared" ref="C16:M16" si="2">SUM(C4:C15)</f>
        <v>195</v>
      </c>
      <c r="D16" s="108">
        <f t="shared" si="2"/>
        <v>9</v>
      </c>
      <c r="E16" s="108">
        <f t="shared" si="2"/>
        <v>195</v>
      </c>
      <c r="F16" s="109">
        <f t="shared" si="2"/>
        <v>9</v>
      </c>
      <c r="G16" s="107">
        <f t="shared" si="2"/>
        <v>165</v>
      </c>
      <c r="H16" s="108">
        <f t="shared" si="2"/>
        <v>9</v>
      </c>
      <c r="I16" s="108">
        <f t="shared" si="2"/>
        <v>165</v>
      </c>
      <c r="J16" s="109">
        <f t="shared" si="2"/>
        <v>9</v>
      </c>
      <c r="K16" s="107">
        <f t="shared" si="2"/>
        <v>105</v>
      </c>
      <c r="L16" s="108">
        <f t="shared" si="2"/>
        <v>6</v>
      </c>
      <c r="M16" s="108">
        <f t="shared" si="2"/>
        <v>105</v>
      </c>
      <c r="N16" s="110">
        <f>SUM(N3:N15)</f>
        <v>6</v>
      </c>
      <c r="O16" s="107">
        <f t="shared" ref="O16:X16" si="3">SUM(O4:O15)</f>
        <v>135</v>
      </c>
      <c r="P16" s="108">
        <f t="shared" si="3"/>
        <v>8</v>
      </c>
      <c r="Q16" s="108">
        <f t="shared" si="3"/>
        <v>120</v>
      </c>
      <c r="R16" s="109">
        <f t="shared" si="3"/>
        <v>8</v>
      </c>
      <c r="S16" s="107">
        <f t="shared" si="3"/>
        <v>120</v>
      </c>
      <c r="T16" s="108">
        <f t="shared" si="3"/>
        <v>10</v>
      </c>
      <c r="U16" s="108">
        <f t="shared" si="3"/>
        <v>0</v>
      </c>
      <c r="V16" s="111">
        <f t="shared" si="3"/>
        <v>0</v>
      </c>
      <c r="W16" s="112">
        <f t="shared" si="3"/>
        <v>1305</v>
      </c>
      <c r="X16" s="109">
        <f t="shared" si="3"/>
        <v>74</v>
      </c>
    </row>
    <row r="17" spans="1:24" ht="30.75" customHeight="1" x14ac:dyDescent="0.25">
      <c r="A17" s="254" t="s">
        <v>35</v>
      </c>
      <c r="B17" s="113" t="s">
        <v>36</v>
      </c>
      <c r="C17" s="114"/>
      <c r="D17" s="15"/>
      <c r="E17" s="15"/>
      <c r="F17" s="20"/>
      <c r="G17" s="17">
        <v>45</v>
      </c>
      <c r="H17" s="18">
        <v>3</v>
      </c>
      <c r="I17" s="18">
        <v>45</v>
      </c>
      <c r="J17" s="115">
        <v>3</v>
      </c>
      <c r="K17" s="116">
        <v>45</v>
      </c>
      <c r="L17" s="14">
        <v>4</v>
      </c>
      <c r="M17" s="14">
        <v>45</v>
      </c>
      <c r="N17" s="16">
        <v>4</v>
      </c>
      <c r="O17" s="117">
        <v>30</v>
      </c>
      <c r="P17" s="118">
        <v>3</v>
      </c>
      <c r="Q17" s="119">
        <v>30</v>
      </c>
      <c r="R17" s="120">
        <v>3</v>
      </c>
      <c r="S17" s="121"/>
      <c r="T17" s="122"/>
      <c r="U17" s="23"/>
      <c r="V17" s="24"/>
      <c r="W17" s="123">
        <f>SUM(U17,S17,Q17,O17,M17,K17,I17,G17,E17,C17)</f>
        <v>240</v>
      </c>
      <c r="X17" s="92">
        <f>SUM(D17,F17,H17,J17,L17,N17,P17,R17,T17,V17)</f>
        <v>20</v>
      </c>
    </row>
    <row r="18" spans="1:24" ht="30.75" customHeight="1" x14ac:dyDescent="0.25">
      <c r="A18" s="254"/>
      <c r="B18" s="124" t="s">
        <v>37</v>
      </c>
      <c r="C18" s="75">
        <v>45</v>
      </c>
      <c r="D18" s="47">
        <v>3</v>
      </c>
      <c r="E18" s="47">
        <v>45</v>
      </c>
      <c r="F18" s="48">
        <v>3</v>
      </c>
      <c r="G18" s="31"/>
      <c r="H18" s="32"/>
      <c r="I18" s="32"/>
      <c r="J18" s="33"/>
      <c r="K18" s="125"/>
      <c r="L18" s="29"/>
      <c r="M18" s="29"/>
      <c r="N18" s="30"/>
      <c r="O18" s="126"/>
      <c r="P18" s="127"/>
      <c r="Q18" s="127"/>
      <c r="R18" s="128"/>
      <c r="S18" s="40"/>
      <c r="T18" s="41"/>
      <c r="U18" s="42"/>
      <c r="V18" s="43"/>
      <c r="W18" s="91">
        <f>SUM(U18,S18,Q18,O18,M18,K18,I18,G18,E18,C18)</f>
        <v>90</v>
      </c>
      <c r="X18" s="92">
        <f>SUM(D18,F18,H18,J18,L18,N18,P18,R18,T18,V18)</f>
        <v>6</v>
      </c>
    </row>
    <row r="19" spans="1:24" ht="30.75" customHeight="1" x14ac:dyDescent="0.25">
      <c r="A19" s="254"/>
      <c r="B19" s="124" t="s">
        <v>38</v>
      </c>
      <c r="C19" s="75"/>
      <c r="D19" s="47"/>
      <c r="E19" s="47"/>
      <c r="F19" s="48"/>
      <c r="G19" s="31"/>
      <c r="H19" s="32"/>
      <c r="I19" s="32"/>
      <c r="J19" s="33"/>
      <c r="K19" s="125">
        <v>45</v>
      </c>
      <c r="L19" s="29">
        <v>4</v>
      </c>
      <c r="M19" s="29">
        <v>45</v>
      </c>
      <c r="N19" s="30">
        <v>4</v>
      </c>
      <c r="O19" s="129">
        <v>30</v>
      </c>
      <c r="P19" s="61">
        <v>3</v>
      </c>
      <c r="Q19" s="130">
        <v>30</v>
      </c>
      <c r="R19" s="62">
        <v>3</v>
      </c>
      <c r="S19" s="131"/>
      <c r="T19" s="132"/>
      <c r="U19" s="133"/>
      <c r="V19" s="134"/>
      <c r="W19" s="91">
        <f>SUM(M19,K19,O19,Q19)</f>
        <v>150</v>
      </c>
      <c r="X19" s="92">
        <f>SUM(N19,L19,P19,R19)</f>
        <v>14</v>
      </c>
    </row>
    <row r="20" spans="1:24" ht="30" customHeight="1" x14ac:dyDescent="0.25">
      <c r="A20" s="254"/>
      <c r="B20" s="135" t="s">
        <v>39</v>
      </c>
      <c r="C20" s="75">
        <v>30</v>
      </c>
      <c r="D20" s="47">
        <v>2</v>
      </c>
      <c r="E20" s="47">
        <v>30</v>
      </c>
      <c r="F20" s="48">
        <v>2</v>
      </c>
      <c r="G20" s="31">
        <v>30</v>
      </c>
      <c r="H20" s="32">
        <v>2</v>
      </c>
      <c r="I20" s="32">
        <v>30</v>
      </c>
      <c r="J20" s="33">
        <v>2</v>
      </c>
      <c r="K20" s="136">
        <v>30</v>
      </c>
      <c r="L20" s="61">
        <v>2</v>
      </c>
      <c r="M20" s="130">
        <v>30</v>
      </c>
      <c r="N20" s="62">
        <v>2</v>
      </c>
      <c r="O20" s="129">
        <v>30</v>
      </c>
      <c r="P20" s="61">
        <v>3</v>
      </c>
      <c r="Q20" s="130">
        <v>30</v>
      </c>
      <c r="R20" s="62">
        <v>3</v>
      </c>
      <c r="S20" s="131"/>
      <c r="T20" s="132"/>
      <c r="U20" s="133"/>
      <c r="V20" s="134"/>
      <c r="W20" s="91">
        <f>SUM(U20,S20,Q20,O20,M20,K20,I20,G20,E20,C20)</f>
        <v>240</v>
      </c>
      <c r="X20" s="92">
        <f>SUM(D20,F20,H20,J20,L20,N20,P20,R20,T20,V20)</f>
        <v>18</v>
      </c>
    </row>
    <row r="21" spans="1:24" ht="30" customHeight="1" x14ac:dyDescent="0.25">
      <c r="A21" s="254"/>
      <c r="B21" s="135" t="s">
        <v>40</v>
      </c>
      <c r="C21" s="75">
        <v>30</v>
      </c>
      <c r="D21" s="47">
        <v>2</v>
      </c>
      <c r="E21" s="47">
        <v>30</v>
      </c>
      <c r="F21" s="48">
        <v>2</v>
      </c>
      <c r="G21" s="31">
        <v>30</v>
      </c>
      <c r="H21" s="32">
        <v>2</v>
      </c>
      <c r="I21" s="32">
        <v>30</v>
      </c>
      <c r="J21" s="33">
        <v>2</v>
      </c>
      <c r="K21" s="125"/>
      <c r="L21" s="29"/>
      <c r="M21" s="29"/>
      <c r="N21" s="30"/>
      <c r="O21" s="137"/>
      <c r="P21" s="138"/>
      <c r="Q21" s="138"/>
      <c r="R21" s="139"/>
      <c r="S21" s="40"/>
      <c r="T21" s="41"/>
      <c r="U21" s="42"/>
      <c r="V21" s="43"/>
      <c r="W21" s="91">
        <f>SUM(U21,S21,Q21,O21,M21,K21,I21,G21,E21,C21)</f>
        <v>120</v>
      </c>
      <c r="X21" s="92">
        <f>SUM(D21,F21,H21,J21,L21,N21,P21,R21,T21,V21)</f>
        <v>8</v>
      </c>
    </row>
    <row r="22" spans="1:24" ht="30" customHeight="1" x14ac:dyDescent="0.25">
      <c r="A22" s="254"/>
      <c r="B22" s="135" t="s">
        <v>41</v>
      </c>
      <c r="C22" s="75"/>
      <c r="D22" s="47"/>
      <c r="E22" s="47"/>
      <c r="F22" s="48"/>
      <c r="G22" s="31"/>
      <c r="H22" s="32"/>
      <c r="I22" s="32"/>
      <c r="J22" s="33"/>
      <c r="K22" s="136">
        <v>30</v>
      </c>
      <c r="L22" s="61">
        <v>2</v>
      </c>
      <c r="M22" s="130">
        <v>30</v>
      </c>
      <c r="N22" s="62">
        <v>2</v>
      </c>
      <c r="O22" s="129">
        <v>30</v>
      </c>
      <c r="P22" s="61">
        <v>3</v>
      </c>
      <c r="Q22" s="130">
        <v>30</v>
      </c>
      <c r="R22" s="62">
        <v>3</v>
      </c>
      <c r="S22" s="40"/>
      <c r="T22" s="41"/>
      <c r="U22" s="42"/>
      <c r="V22" s="43"/>
      <c r="W22" s="91">
        <v>120</v>
      </c>
      <c r="X22" s="92">
        <v>8</v>
      </c>
    </row>
    <row r="23" spans="1:24" ht="30" customHeight="1" x14ac:dyDescent="0.25">
      <c r="A23" s="254"/>
      <c r="B23" s="135" t="s">
        <v>42</v>
      </c>
      <c r="C23" s="140"/>
      <c r="D23" s="41"/>
      <c r="E23" s="41"/>
      <c r="F23" s="141"/>
      <c r="G23" s="142"/>
      <c r="H23" s="143"/>
      <c r="I23" s="143"/>
      <c r="J23" s="144"/>
      <c r="K23" s="75">
        <v>30</v>
      </c>
      <c r="L23" s="47">
        <v>3</v>
      </c>
      <c r="M23" s="47">
        <v>30</v>
      </c>
      <c r="N23" s="48">
        <v>3</v>
      </c>
      <c r="O23" s="31">
        <v>30</v>
      </c>
      <c r="P23" s="32">
        <v>4</v>
      </c>
      <c r="Q23" s="32">
        <v>30</v>
      </c>
      <c r="R23" s="45">
        <v>4</v>
      </c>
      <c r="S23" s="131"/>
      <c r="T23" s="132"/>
      <c r="U23" s="133"/>
      <c r="V23" s="134"/>
      <c r="W23" s="91">
        <f>SUM(U23,S23,Q23,O23,M23,K23,I23,G23,E23,C23)</f>
        <v>120</v>
      </c>
      <c r="X23" s="92">
        <f t="shared" ref="X23:X32" si="4">SUM(D23,F23,H23,J23,L23,N23,P23,R23,T23,V23)</f>
        <v>14</v>
      </c>
    </row>
    <row r="24" spans="1:24" ht="30" customHeight="1" x14ac:dyDescent="0.25">
      <c r="A24" s="254"/>
      <c r="B24" s="135" t="s">
        <v>43</v>
      </c>
      <c r="C24" s="75"/>
      <c r="D24" s="47"/>
      <c r="E24" s="47"/>
      <c r="F24" s="48"/>
      <c r="G24" s="31">
        <v>30</v>
      </c>
      <c r="H24" s="32">
        <v>2</v>
      </c>
      <c r="I24" s="32">
        <v>30</v>
      </c>
      <c r="J24" s="33">
        <v>2</v>
      </c>
      <c r="K24" s="75">
        <v>45</v>
      </c>
      <c r="L24" s="47">
        <v>3</v>
      </c>
      <c r="M24" s="47">
        <v>45</v>
      </c>
      <c r="N24" s="48">
        <v>3</v>
      </c>
      <c r="O24" s="31">
        <v>45</v>
      </c>
      <c r="P24" s="32">
        <v>3</v>
      </c>
      <c r="Q24" s="32">
        <v>45</v>
      </c>
      <c r="R24" s="45">
        <v>3</v>
      </c>
      <c r="S24" s="131"/>
      <c r="T24" s="132"/>
      <c r="U24" s="133"/>
      <c r="V24" s="134"/>
      <c r="W24" s="91">
        <f>SUM(U24,S24,Q24,O24,M24,K24,I24,G24,E24,C24)</f>
        <v>240</v>
      </c>
      <c r="X24" s="92">
        <f t="shared" si="4"/>
        <v>16</v>
      </c>
    </row>
    <row r="25" spans="1:24" ht="31.5" customHeight="1" x14ac:dyDescent="0.25">
      <c r="A25" s="254"/>
      <c r="B25" s="135" t="s">
        <v>44</v>
      </c>
      <c r="C25" s="145">
        <v>30</v>
      </c>
      <c r="D25" s="146">
        <v>2</v>
      </c>
      <c r="E25" s="146">
        <v>30</v>
      </c>
      <c r="F25" s="147">
        <v>2</v>
      </c>
      <c r="G25" s="31">
        <v>30</v>
      </c>
      <c r="H25" s="32">
        <v>2</v>
      </c>
      <c r="I25" s="32">
        <v>30</v>
      </c>
      <c r="J25" s="33">
        <v>2</v>
      </c>
      <c r="K25" s="136">
        <v>30</v>
      </c>
      <c r="L25" s="61">
        <v>2</v>
      </c>
      <c r="M25" s="130">
        <v>30</v>
      </c>
      <c r="N25" s="62">
        <v>2</v>
      </c>
      <c r="O25" s="148">
        <v>30</v>
      </c>
      <c r="P25" s="61">
        <v>3</v>
      </c>
      <c r="Q25" s="130">
        <v>30</v>
      </c>
      <c r="R25" s="62">
        <v>3</v>
      </c>
      <c r="S25" s="40"/>
      <c r="T25" s="41"/>
      <c r="U25" s="42"/>
      <c r="V25" s="43"/>
      <c r="W25" s="91">
        <f>SUM(U25,S25,Q25,O25,M25,K25,I25,G25,E25,C25)</f>
        <v>240</v>
      </c>
      <c r="X25" s="92">
        <f t="shared" si="4"/>
        <v>18</v>
      </c>
    </row>
    <row r="26" spans="1:24" ht="31.5" customHeight="1" x14ac:dyDescent="0.25">
      <c r="A26" s="254"/>
      <c r="B26" s="149" t="s">
        <v>45</v>
      </c>
      <c r="C26" s="125">
        <v>30</v>
      </c>
      <c r="D26" s="29">
        <v>2</v>
      </c>
      <c r="E26" s="29">
        <v>30</v>
      </c>
      <c r="F26" s="30">
        <v>2</v>
      </c>
      <c r="G26" s="31"/>
      <c r="H26" s="32"/>
      <c r="I26" s="32"/>
      <c r="J26" s="33"/>
      <c r="K26" s="75"/>
      <c r="L26" s="47"/>
      <c r="M26" s="47"/>
      <c r="N26" s="48"/>
      <c r="O26" s="31"/>
      <c r="P26" s="32"/>
      <c r="Q26" s="32"/>
      <c r="R26" s="45"/>
      <c r="S26" s="40"/>
      <c r="T26" s="41"/>
      <c r="U26" s="42"/>
      <c r="V26" s="43"/>
      <c r="W26" s="91">
        <f>SUM(U26,S26,Q26,O26,M26,K26,I26,G26,E26,C26)</f>
        <v>60</v>
      </c>
      <c r="X26" s="92">
        <f t="shared" si="4"/>
        <v>4</v>
      </c>
    </row>
    <row r="27" spans="1:24" ht="31.5" customHeight="1" x14ac:dyDescent="0.25">
      <c r="A27" s="254"/>
      <c r="B27" s="135" t="s">
        <v>46</v>
      </c>
      <c r="C27" s="125">
        <v>30</v>
      </c>
      <c r="D27" s="29">
        <v>2</v>
      </c>
      <c r="E27" s="29">
        <v>30</v>
      </c>
      <c r="F27" s="30">
        <v>2</v>
      </c>
      <c r="G27" s="31">
        <v>30</v>
      </c>
      <c r="H27" s="32">
        <v>2</v>
      </c>
      <c r="I27" s="32">
        <v>30</v>
      </c>
      <c r="J27" s="33">
        <v>2</v>
      </c>
      <c r="K27" s="136">
        <v>30</v>
      </c>
      <c r="L27" s="61">
        <v>2</v>
      </c>
      <c r="M27" s="130">
        <v>30</v>
      </c>
      <c r="N27" s="62">
        <v>2</v>
      </c>
      <c r="O27" s="129">
        <v>30</v>
      </c>
      <c r="P27" s="61">
        <v>3</v>
      </c>
      <c r="Q27" s="130">
        <v>30</v>
      </c>
      <c r="R27" s="62">
        <v>3</v>
      </c>
      <c r="S27" s="131"/>
      <c r="T27" s="132"/>
      <c r="U27" s="133"/>
      <c r="V27" s="134"/>
      <c r="W27" s="91">
        <f>SUM(C27,E27,G27,I27,K27,M27,O27,Q27)</f>
        <v>240</v>
      </c>
      <c r="X27" s="92">
        <f t="shared" si="4"/>
        <v>18</v>
      </c>
    </row>
    <row r="28" spans="1:24" ht="30" customHeight="1" x14ac:dyDescent="0.25">
      <c r="A28" s="254"/>
      <c r="B28" s="124" t="s">
        <v>47</v>
      </c>
      <c r="C28" s="75"/>
      <c r="D28" s="47"/>
      <c r="E28" s="47"/>
      <c r="F28" s="48"/>
      <c r="G28" s="31">
        <v>30</v>
      </c>
      <c r="H28" s="32">
        <v>2</v>
      </c>
      <c r="I28" s="32">
        <v>30</v>
      </c>
      <c r="J28" s="33">
        <v>2</v>
      </c>
      <c r="K28" s="136">
        <v>30</v>
      </c>
      <c r="L28" s="61">
        <v>2</v>
      </c>
      <c r="M28" s="130">
        <v>30</v>
      </c>
      <c r="N28" s="62">
        <v>2</v>
      </c>
      <c r="O28" s="31"/>
      <c r="P28" s="32"/>
      <c r="Q28" s="32"/>
      <c r="R28" s="45"/>
      <c r="S28" s="40"/>
      <c r="T28" s="41"/>
      <c r="U28" s="42"/>
      <c r="V28" s="43"/>
      <c r="W28" s="91">
        <f>SUM(U28,S28,Q28,O28,M28,K28,I28,G28,E28,C28)</f>
        <v>120</v>
      </c>
      <c r="X28" s="92">
        <f t="shared" si="4"/>
        <v>8</v>
      </c>
    </row>
    <row r="29" spans="1:24" ht="31.5" customHeight="1" x14ac:dyDescent="0.25">
      <c r="A29" s="254"/>
      <c r="B29" s="135" t="s">
        <v>48</v>
      </c>
      <c r="C29" s="75">
        <v>30</v>
      </c>
      <c r="D29" s="47">
        <v>2</v>
      </c>
      <c r="E29" s="47">
        <v>30</v>
      </c>
      <c r="F29" s="48">
        <v>2</v>
      </c>
      <c r="G29" s="44">
        <v>30</v>
      </c>
      <c r="H29" s="32">
        <v>2</v>
      </c>
      <c r="I29" s="32">
        <v>30</v>
      </c>
      <c r="J29" s="45">
        <v>2</v>
      </c>
      <c r="K29" s="136">
        <v>30</v>
      </c>
      <c r="L29" s="61">
        <v>2</v>
      </c>
      <c r="M29" s="130">
        <v>30</v>
      </c>
      <c r="N29" s="62">
        <v>2</v>
      </c>
      <c r="O29" s="129">
        <v>30</v>
      </c>
      <c r="P29" s="61">
        <v>3</v>
      </c>
      <c r="Q29" s="130">
        <v>30</v>
      </c>
      <c r="R29" s="62">
        <v>3</v>
      </c>
      <c r="S29" s="40"/>
      <c r="T29" s="41"/>
      <c r="U29" s="42"/>
      <c r="V29" s="43"/>
      <c r="W29" s="91">
        <f>SUM(U29,S29,Q29,O29,M29,K29,I29,G29,E29,C29)</f>
        <v>240</v>
      </c>
      <c r="X29" s="92">
        <f t="shared" si="4"/>
        <v>18</v>
      </c>
    </row>
    <row r="30" spans="1:24" ht="31.5" customHeight="1" x14ac:dyDescent="0.25">
      <c r="A30" s="254"/>
      <c r="B30" s="150" t="s">
        <v>49</v>
      </c>
      <c r="C30" s="125">
        <v>30</v>
      </c>
      <c r="D30" s="29">
        <v>2</v>
      </c>
      <c r="E30" s="29">
        <v>30</v>
      </c>
      <c r="F30" s="30">
        <v>2</v>
      </c>
      <c r="G30" s="31"/>
      <c r="H30" s="32"/>
      <c r="I30" s="32"/>
      <c r="J30" s="33"/>
      <c r="K30" s="136">
        <v>30</v>
      </c>
      <c r="L30" s="61">
        <v>2</v>
      </c>
      <c r="M30" s="130">
        <v>30</v>
      </c>
      <c r="N30" s="62">
        <v>2</v>
      </c>
      <c r="O30" s="151"/>
      <c r="P30" s="152"/>
      <c r="Q30" s="152"/>
      <c r="R30" s="153"/>
      <c r="S30" s="53"/>
      <c r="T30" s="54"/>
      <c r="U30" s="94"/>
      <c r="V30" s="95"/>
      <c r="W30" s="91">
        <f>SUM(U30,S30,Q30,O30,M30,K30,I30,G30,E30,C30)</f>
        <v>120</v>
      </c>
      <c r="X30" s="92">
        <f t="shared" si="4"/>
        <v>8</v>
      </c>
    </row>
    <row r="31" spans="1:24" ht="30" customHeight="1" x14ac:dyDescent="0.25">
      <c r="A31" s="254"/>
      <c r="B31" s="135" t="s">
        <v>50</v>
      </c>
      <c r="C31" s="75">
        <v>30</v>
      </c>
      <c r="D31" s="47">
        <v>2</v>
      </c>
      <c r="E31" s="47">
        <v>30</v>
      </c>
      <c r="F31" s="48">
        <v>2</v>
      </c>
      <c r="G31" s="31">
        <v>30</v>
      </c>
      <c r="H31" s="32">
        <v>2</v>
      </c>
      <c r="I31" s="32">
        <v>30</v>
      </c>
      <c r="J31" s="33">
        <v>2</v>
      </c>
      <c r="K31" s="136">
        <v>30</v>
      </c>
      <c r="L31" s="61">
        <v>2</v>
      </c>
      <c r="M31" s="130">
        <v>30</v>
      </c>
      <c r="N31" s="62">
        <v>2</v>
      </c>
      <c r="O31" s="129">
        <v>30</v>
      </c>
      <c r="P31" s="61">
        <v>3</v>
      </c>
      <c r="Q31" s="130">
        <v>30</v>
      </c>
      <c r="R31" s="62">
        <v>3</v>
      </c>
      <c r="S31" s="131"/>
      <c r="T31" s="132"/>
      <c r="U31" s="133"/>
      <c r="V31" s="134"/>
      <c r="W31" s="91">
        <f>SUM(U31,S31,Q31,O31,M31,K31,I31,G31,E31,C31)</f>
        <v>240</v>
      </c>
      <c r="X31" s="92">
        <f t="shared" si="4"/>
        <v>18</v>
      </c>
    </row>
    <row r="32" spans="1:24" ht="31.5" customHeight="1" x14ac:dyDescent="0.25">
      <c r="A32" s="254"/>
      <c r="B32" s="154" t="s">
        <v>51</v>
      </c>
      <c r="C32" s="155">
        <v>30</v>
      </c>
      <c r="D32" s="98">
        <v>2</v>
      </c>
      <c r="E32" s="98">
        <v>30</v>
      </c>
      <c r="F32" s="99">
        <v>2</v>
      </c>
      <c r="G32" s="156">
        <v>30</v>
      </c>
      <c r="H32" s="157">
        <v>2</v>
      </c>
      <c r="I32" s="157">
        <v>30</v>
      </c>
      <c r="J32" s="158">
        <v>2</v>
      </c>
      <c r="K32" s="159">
        <v>30</v>
      </c>
      <c r="L32" s="160">
        <v>2</v>
      </c>
      <c r="M32" s="161">
        <v>30</v>
      </c>
      <c r="N32" s="162">
        <v>2</v>
      </c>
      <c r="O32" s="163">
        <v>30</v>
      </c>
      <c r="P32" s="160">
        <v>3</v>
      </c>
      <c r="Q32" s="161">
        <v>30</v>
      </c>
      <c r="R32" s="162">
        <v>3</v>
      </c>
      <c r="S32" s="164"/>
      <c r="T32" s="165"/>
      <c r="U32" s="166"/>
      <c r="V32" s="167"/>
      <c r="W32" s="168">
        <f>SUM(U32,S32,Q32,O32,M32,K32,I32,G32,E32,C32)</f>
        <v>240</v>
      </c>
      <c r="X32" s="169">
        <f t="shared" si="4"/>
        <v>18</v>
      </c>
    </row>
    <row r="33" spans="1:24" ht="31.5" customHeight="1" x14ac:dyDescent="0.25">
      <c r="A33" s="254"/>
      <c r="B33" s="170" t="s">
        <v>52</v>
      </c>
      <c r="C33" s="171"/>
      <c r="D33" s="172"/>
      <c r="E33" s="172"/>
      <c r="F33" s="173"/>
      <c r="G33" s="174"/>
      <c r="H33" s="175"/>
      <c r="I33" s="175"/>
      <c r="J33" s="176"/>
      <c r="K33" s="255" t="s">
        <v>53</v>
      </c>
      <c r="L33" s="255"/>
      <c r="M33" s="255"/>
      <c r="N33" s="255"/>
      <c r="O33" s="256" t="s">
        <v>53</v>
      </c>
      <c r="P33" s="256"/>
      <c r="Q33" s="256"/>
      <c r="R33" s="256"/>
      <c r="S33" s="177"/>
      <c r="T33" s="178"/>
      <c r="U33" s="179"/>
      <c r="V33" s="180"/>
      <c r="W33" s="181">
        <v>600</v>
      </c>
      <c r="X33" s="182">
        <v>50</v>
      </c>
    </row>
    <row r="34" spans="1:24" ht="30" customHeight="1" x14ac:dyDescent="0.25">
      <c r="A34" s="254"/>
      <c r="B34" s="183" t="s">
        <v>54</v>
      </c>
      <c r="C34" s="184"/>
      <c r="D34" s="178"/>
      <c r="E34" s="185" t="s">
        <v>25</v>
      </c>
      <c r="F34" s="186"/>
      <c r="G34" s="187"/>
      <c r="H34" s="188"/>
      <c r="I34" s="189" t="s">
        <v>25</v>
      </c>
      <c r="J34" s="190"/>
      <c r="K34" s="184"/>
      <c r="L34" s="178"/>
      <c r="M34" s="178"/>
      <c r="N34" s="186"/>
      <c r="O34" s="191" t="s">
        <v>25</v>
      </c>
      <c r="P34" s="188"/>
      <c r="Q34" s="192"/>
      <c r="R34" s="193"/>
      <c r="S34" s="194">
        <v>60</v>
      </c>
      <c r="T34" s="195">
        <v>20</v>
      </c>
      <c r="U34" s="195">
        <v>60</v>
      </c>
      <c r="V34" s="196">
        <v>20</v>
      </c>
      <c r="W34" s="197">
        <f>SUM(U34,S34,Q34,O34,M34,K34,I34,G34,E34,C34)</f>
        <v>120</v>
      </c>
      <c r="X34" s="182">
        <f>SUM(D34,F34,H34,J34,L34,N34,P34,R34,T34,V34)</f>
        <v>40</v>
      </c>
    </row>
    <row r="35" spans="1:24" ht="30" customHeight="1" x14ac:dyDescent="0.25">
      <c r="A35" s="254"/>
      <c r="B35" s="198" t="s">
        <v>55</v>
      </c>
      <c r="C35" s="199"/>
      <c r="D35" s="200"/>
      <c r="E35" s="200"/>
      <c r="F35" s="201"/>
      <c r="G35" s="202"/>
      <c r="H35" s="203"/>
      <c r="I35" s="204"/>
      <c r="J35" s="205"/>
      <c r="K35" s="206"/>
      <c r="L35" s="207"/>
      <c r="M35" s="207"/>
      <c r="N35" s="208"/>
      <c r="O35" s="209"/>
      <c r="P35" s="210"/>
      <c r="Q35" s="211"/>
      <c r="R35" s="212"/>
      <c r="S35" s="213"/>
      <c r="T35" s="214"/>
      <c r="U35" s="207">
        <v>0</v>
      </c>
      <c r="V35" s="215">
        <v>10</v>
      </c>
      <c r="W35" s="216">
        <f>SUM(U35,S35,Q35,O35,M35,K35,I35,G35,E35,C35)</f>
        <v>0</v>
      </c>
      <c r="X35" s="92">
        <f>SUM(D35,F35,H35,J35,L35,N35,P35,R35,T35,V35)</f>
        <v>10</v>
      </c>
    </row>
    <row r="36" spans="1:24" ht="30" customHeight="1" x14ac:dyDescent="0.25">
      <c r="A36" s="217"/>
      <c r="B36" s="218" t="s">
        <v>56</v>
      </c>
      <c r="C36" s="219">
        <f>SUM(C17:C35)</f>
        <v>315</v>
      </c>
      <c r="D36" s="220">
        <f>SUM(D17:D35)</f>
        <v>21</v>
      </c>
      <c r="E36" s="220">
        <f>SUM(E17:E35)</f>
        <v>315</v>
      </c>
      <c r="F36" s="221">
        <f>SUM(F17:F35)</f>
        <v>21</v>
      </c>
      <c r="G36" s="222">
        <f>SUM(G17:G34)</f>
        <v>315</v>
      </c>
      <c r="H36" s="220">
        <f>SUM(H17:H35)</f>
        <v>21</v>
      </c>
      <c r="I36" s="220">
        <f>SUM(I17:I35)</f>
        <v>315</v>
      </c>
      <c r="J36" s="223">
        <f>SUM(J17:J35)</f>
        <v>21</v>
      </c>
      <c r="K36" s="219">
        <f>SUM(K17+K19+K23+K24+K20+K22+K25+K27+K28)</f>
        <v>315</v>
      </c>
      <c r="L36" s="220">
        <f>SUM(L17+L19+L23+L24+L20+L22+L25+L27+L28)</f>
        <v>24</v>
      </c>
      <c r="M36" s="220">
        <f>SUM(M17+M19+M23+M24+M20+M22+M25+M27+M28)</f>
        <v>315</v>
      </c>
      <c r="N36" s="223">
        <f>SUM(N17+N19+N23+N24+N20+N22+N25+N27+N28)</f>
        <v>24</v>
      </c>
      <c r="O36" s="219">
        <f>SUM(O22+O25+O27+O29+O31+O23+O24)</f>
        <v>225</v>
      </c>
      <c r="P36" s="220">
        <f>SUM(P22+P25+P27+P29+P31+P23+P24)</f>
        <v>22</v>
      </c>
      <c r="Q36" s="220">
        <f>SUM(Q22+Q25+Q27+Q29+Q31+Q23+Q24)</f>
        <v>225</v>
      </c>
      <c r="R36" s="221">
        <f>SUM(R22+R25+R27+R29+R31+R23+R24)</f>
        <v>22</v>
      </c>
      <c r="S36" s="219">
        <f>SUM(S17:S35)</f>
        <v>60</v>
      </c>
      <c r="T36" s="220">
        <f>SUM(T17:T35)</f>
        <v>20</v>
      </c>
      <c r="U36" s="220">
        <f>SUM(U17:U35)</f>
        <v>60</v>
      </c>
      <c r="V36" s="223">
        <f>SUM(V17:V35)</f>
        <v>30</v>
      </c>
      <c r="W36" s="112">
        <v>2460</v>
      </c>
      <c r="X36" s="109">
        <v>226</v>
      </c>
    </row>
    <row r="37" spans="1:24" ht="69.75" customHeight="1" x14ac:dyDescent="0.25">
      <c r="A37" s="224"/>
      <c r="B37" s="225" t="s">
        <v>57</v>
      </c>
      <c r="C37" s="226">
        <f>SUM(C16,C36)</f>
        <v>510</v>
      </c>
      <c r="D37" s="227">
        <f t="shared" ref="D37:N37" si="5">SUM(D36,D16)</f>
        <v>30</v>
      </c>
      <c r="E37" s="227">
        <f t="shared" si="5"/>
        <v>510</v>
      </c>
      <c r="F37" s="228">
        <f t="shared" si="5"/>
        <v>30</v>
      </c>
      <c r="G37" s="229">
        <f t="shared" si="5"/>
        <v>480</v>
      </c>
      <c r="H37" s="227">
        <f t="shared" si="5"/>
        <v>30</v>
      </c>
      <c r="I37" s="227">
        <f t="shared" si="5"/>
        <v>480</v>
      </c>
      <c r="J37" s="230">
        <f t="shared" si="5"/>
        <v>30</v>
      </c>
      <c r="K37" s="226">
        <f t="shared" si="5"/>
        <v>420</v>
      </c>
      <c r="L37" s="227">
        <f t="shared" si="5"/>
        <v>30</v>
      </c>
      <c r="M37" s="227">
        <f t="shared" si="5"/>
        <v>420</v>
      </c>
      <c r="N37" s="230">
        <f t="shared" si="5"/>
        <v>30</v>
      </c>
      <c r="O37" s="226">
        <f>SUM(O16,O36)</f>
        <v>360</v>
      </c>
      <c r="P37" s="227">
        <f>SUM(P36,P16)</f>
        <v>30</v>
      </c>
      <c r="Q37" s="227">
        <f>SUM(Q16,Q36)</f>
        <v>345</v>
      </c>
      <c r="R37" s="228">
        <f>SUM(R36,R16)</f>
        <v>30</v>
      </c>
      <c r="S37" s="226">
        <f>SUM(S16,S36)</f>
        <v>180</v>
      </c>
      <c r="T37" s="227">
        <f>SUM(T36,T16)</f>
        <v>30</v>
      </c>
      <c r="U37" s="227">
        <f>SUM(U16,U36)</f>
        <v>60</v>
      </c>
      <c r="V37" s="230">
        <f>SUM(V36,V16)</f>
        <v>30</v>
      </c>
      <c r="W37" s="231">
        <v>3765</v>
      </c>
      <c r="X37" s="232">
        <v>300</v>
      </c>
    </row>
    <row r="38" spans="1:24" ht="30" customHeight="1" x14ac:dyDescent="0.25">
      <c r="A38" s="233"/>
      <c r="B38" s="234" t="s">
        <v>58</v>
      </c>
      <c r="C38" s="235">
        <v>585</v>
      </c>
      <c r="D38" s="236">
        <v>30</v>
      </c>
      <c r="E38" s="236">
        <v>585</v>
      </c>
      <c r="F38" s="237">
        <v>30</v>
      </c>
      <c r="G38" s="238">
        <v>480</v>
      </c>
      <c r="H38" s="236">
        <v>30</v>
      </c>
      <c r="I38" s="236">
        <v>480</v>
      </c>
      <c r="J38" s="239">
        <v>30</v>
      </c>
      <c r="K38" s="235">
        <v>465</v>
      </c>
      <c r="L38" s="236">
        <v>30</v>
      </c>
      <c r="M38" s="236">
        <v>465</v>
      </c>
      <c r="N38" s="237">
        <v>30</v>
      </c>
      <c r="O38" s="238">
        <v>330</v>
      </c>
      <c r="P38" s="236">
        <v>30</v>
      </c>
      <c r="Q38" s="236">
        <v>330</v>
      </c>
      <c r="R38" s="240">
        <v>30</v>
      </c>
      <c r="S38" s="241">
        <v>290</v>
      </c>
      <c r="T38" s="236">
        <v>30</v>
      </c>
      <c r="U38" s="236">
        <v>230</v>
      </c>
      <c r="V38" s="239">
        <v>30</v>
      </c>
      <c r="W38" s="235">
        <v>4120</v>
      </c>
      <c r="X38" s="237">
        <v>300</v>
      </c>
    </row>
    <row r="39" spans="1:24" ht="15.75" customHeight="1" x14ac:dyDescent="0.25">
      <c r="A39" s="242"/>
      <c r="B39" s="243"/>
      <c r="C39" s="243"/>
      <c r="D39" s="243"/>
      <c r="E39" s="243"/>
      <c r="F39" s="243"/>
      <c r="G39" s="243"/>
      <c r="H39" s="243"/>
      <c r="I39" s="243"/>
      <c r="J39" s="243"/>
      <c r="K39" s="243"/>
      <c r="L39" s="243"/>
      <c r="M39" s="243"/>
      <c r="N39" s="243"/>
      <c r="O39" s="243"/>
      <c r="P39" s="243"/>
      <c r="Q39" s="243"/>
      <c r="R39" s="243"/>
      <c r="S39" s="243"/>
      <c r="T39" s="243"/>
      <c r="U39" s="243"/>
      <c r="V39" s="243"/>
      <c r="W39" s="243"/>
      <c r="X39" s="243"/>
    </row>
    <row r="40" spans="1:24" ht="15.75" customHeight="1" x14ac:dyDescent="0.25">
      <c r="A40" s="242"/>
      <c r="B40" s="243"/>
      <c r="C40" s="243"/>
      <c r="D40" s="243"/>
      <c r="E40" s="243"/>
      <c r="F40" s="243"/>
      <c r="G40" s="243"/>
      <c r="H40" s="243"/>
      <c r="I40" s="243"/>
      <c r="J40" s="243"/>
      <c r="K40" s="243"/>
      <c r="L40" s="243"/>
      <c r="M40" s="243"/>
      <c r="N40" s="243"/>
      <c r="O40" s="243"/>
      <c r="P40" s="243"/>
      <c r="Q40" s="243"/>
      <c r="R40" s="243"/>
      <c r="S40" s="243"/>
      <c r="T40" s="243"/>
      <c r="U40" s="243"/>
      <c r="V40" s="243"/>
      <c r="W40" s="243"/>
      <c r="X40" s="243"/>
    </row>
    <row r="41" spans="1:24" ht="15.75" customHeight="1" x14ac:dyDescent="0.25">
      <c r="A41" s="242"/>
      <c r="B41" s="244" t="s">
        <v>59</v>
      </c>
      <c r="C41" s="243"/>
      <c r="D41" s="243"/>
      <c r="E41" s="243"/>
      <c r="F41" s="243"/>
      <c r="G41" s="243"/>
      <c r="H41" s="243"/>
      <c r="I41" s="243"/>
      <c r="J41" s="243"/>
      <c r="K41" s="243"/>
      <c r="L41" s="243"/>
      <c r="M41" s="243"/>
      <c r="N41" s="243"/>
      <c r="O41" s="243"/>
      <c r="P41" s="243"/>
      <c r="Q41" s="243"/>
      <c r="R41" s="243"/>
      <c r="S41" s="243"/>
      <c r="T41" s="243"/>
      <c r="U41" s="243"/>
      <c r="V41" s="243"/>
      <c r="W41" s="243"/>
      <c r="X41" s="243"/>
    </row>
    <row r="42" spans="1:24" ht="15.75" customHeight="1" x14ac:dyDescent="0.25">
      <c r="A42" s="242"/>
      <c r="B42" s="245" t="s">
        <v>60</v>
      </c>
      <c r="C42" s="243"/>
      <c r="D42" s="243"/>
      <c r="E42" s="243"/>
      <c r="F42" s="243"/>
      <c r="G42" s="243"/>
      <c r="H42" s="243"/>
      <c r="I42" s="243"/>
      <c r="J42" s="243"/>
      <c r="K42" s="243"/>
      <c r="L42" s="243"/>
      <c r="M42" s="243"/>
      <c r="N42" s="243"/>
      <c r="O42" s="243"/>
      <c r="P42" s="243"/>
      <c r="Q42" s="243"/>
      <c r="R42" s="243"/>
      <c r="S42" s="243"/>
      <c r="T42" s="243"/>
      <c r="U42" s="243"/>
      <c r="V42" s="243"/>
      <c r="W42" s="243"/>
      <c r="X42" s="243"/>
    </row>
    <row r="43" spans="1:24" ht="15.75" customHeight="1" x14ac:dyDescent="0.25">
      <c r="A43" s="242"/>
      <c r="B43" s="246" t="s">
        <v>61</v>
      </c>
      <c r="C43" s="243"/>
      <c r="D43" s="243"/>
      <c r="E43" s="243"/>
      <c r="F43" s="243"/>
      <c r="G43" s="243"/>
      <c r="H43" s="243"/>
      <c r="I43" s="243"/>
      <c r="J43" s="243"/>
      <c r="K43" s="243"/>
      <c r="L43" s="243"/>
      <c r="M43" s="243"/>
      <c r="N43" s="243"/>
      <c r="O43" s="243"/>
      <c r="P43" s="243"/>
      <c r="Q43" s="243"/>
      <c r="R43" s="243"/>
      <c r="S43" s="243"/>
      <c r="T43" s="243"/>
      <c r="U43" s="243"/>
      <c r="V43" s="243"/>
      <c r="W43" s="243"/>
      <c r="X43" s="243"/>
    </row>
  </sheetData>
  <mergeCells count="21">
    <mergeCell ref="A4:A16"/>
    <mergeCell ref="A17:A35"/>
    <mergeCell ref="K33:N33"/>
    <mergeCell ref="O33:R33"/>
    <mergeCell ref="W1:W3"/>
    <mergeCell ref="X1:X3"/>
    <mergeCell ref="C2:D2"/>
    <mergeCell ref="E2:F2"/>
    <mergeCell ref="G2:H2"/>
    <mergeCell ref="I2:J2"/>
    <mergeCell ref="K2:L2"/>
    <mergeCell ref="M2:N2"/>
    <mergeCell ref="O2:P2"/>
    <mergeCell ref="Q2:R2"/>
    <mergeCell ref="S2:T2"/>
    <mergeCell ref="U2:V2"/>
    <mergeCell ref="C1:F1"/>
    <mergeCell ref="G1:J1"/>
    <mergeCell ref="K1:N1"/>
    <mergeCell ref="O1:R1"/>
    <mergeCell ref="S1:V1"/>
  </mergeCells>
  <pageMargins left="0.59027777777777801" right="0.196527777777778" top="0.78749999999999998" bottom="0.196527777777778" header="0.511811023622047" footer="0"/>
  <pageSetup scale="43" orientation="portrait" horizontalDpi="300" verticalDpi="300" r:id="rId1"/>
  <headerFooter>
    <oddHeader>&amp;RZałącznik nr 1
do Uchwały Senatu ASP nr 7/2025 z dnia 26 marca 2025 r.</oddHeader>
    <oddFooter>&amp;C000000&amp;P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CB86721224632842AE4B096EDD4236AF" ma:contentTypeVersion="12" ma:contentTypeDescription="Utwórz nowy dokument." ma:contentTypeScope="" ma:versionID="ddacda00247a32d52a81562b5698014c">
  <xsd:schema xmlns:xsd="http://www.w3.org/2001/XMLSchema" xmlns:xs="http://www.w3.org/2001/XMLSchema" xmlns:p="http://schemas.microsoft.com/office/2006/metadata/properties" xmlns:ns2="787432e2-995a-4b5d-8dad-bce29d87ed5d" xmlns:ns3="7251cde2-55e8-4c03-ba08-50ca8fdb5030" targetNamespace="http://schemas.microsoft.com/office/2006/metadata/properties" ma:root="true" ma:fieldsID="c409241f06b96cf40bcef3ce2e233068" ns2:_="" ns3:_="">
    <xsd:import namespace="787432e2-995a-4b5d-8dad-bce29d87ed5d"/>
    <xsd:import namespace="7251cde2-55e8-4c03-ba08-50ca8fdb5030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87432e2-995a-4b5d-8dad-bce29d87ed5d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Tagi obrazów" ma:readOnly="false" ma:fieldId="{5cf76f15-5ced-4ddc-b409-7134ff3c332f}" ma:taxonomyMulti="true" ma:sspId="015ea538-d14e-4951-a317-4ac09fd56af1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251cde2-55e8-4c03-ba08-50ca8fdb5030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93774649-d8cb-430c-a45e-2730b139d53c}" ma:internalName="TaxCatchAll" ma:showField="CatchAllData" ma:web="7251cde2-55e8-4c03-ba08-50ca8fdb5030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 zawartości"/>
        <xsd:element ref="dc:title" minOccurs="0" maxOccurs="1" ma:index="4" ma:displayName="Tytuł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787432e2-995a-4b5d-8dad-bce29d87ed5d">
      <Terms xmlns="http://schemas.microsoft.com/office/infopath/2007/PartnerControls"/>
    </lcf76f155ced4ddcb4097134ff3c332f>
    <TaxCatchAll xmlns="7251cde2-55e8-4c03-ba08-50ca8fdb5030" xsi:nil="true"/>
  </documentManagement>
</p:properties>
</file>

<file path=customXml/itemProps1.xml><?xml version="1.0" encoding="utf-8"?>
<ds:datastoreItem xmlns:ds="http://schemas.openxmlformats.org/officeDocument/2006/customXml" ds:itemID="{83D95446-DD40-474E-BC9E-DA261B68A426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5A2AAC5A-109E-411F-BAF2-6BA9D4B9587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787432e2-995a-4b5d-8dad-bce29d87ed5d"/>
    <ds:schemaRef ds:uri="7251cde2-55e8-4c03-ba08-50ca8fdb5030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70EF850C-81B7-491D-88F7-935CD3E4B61D}">
  <ds:schemaRefs>
    <ds:schemaRef ds:uri="http://purl.org/dc/terms/"/>
    <ds:schemaRef ds:uri="787432e2-995a-4b5d-8dad-bce29d87ed5d"/>
    <ds:schemaRef ds:uri="http://schemas.microsoft.com/office/2006/documentManagement/types"/>
    <ds:schemaRef ds:uri="http://schemas.openxmlformats.org/package/2006/metadata/core-properties"/>
    <ds:schemaRef ds:uri="http://purl.org/dc/elements/1.1/"/>
    <ds:schemaRef ds:uri="http://schemas.microsoft.com/office/2006/metadata/properties"/>
    <ds:schemaRef ds:uri="http://schemas.microsoft.com/office/infopath/2007/PartnerControls"/>
    <ds:schemaRef ds:uri="7251cde2-55e8-4c03-ba08-50ca8fdb5030"/>
    <ds:schemaRef ds:uri="http://www.w3.org/XML/1998/namespace"/>
    <ds:schemaRef ds:uri="http://purl.org/dc/dcmitype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Scenografia program kształcenia</vt:lpstr>
    </vt:vector>
  </TitlesOfParts>
  <Manager/>
  <Company/>
  <LinksUpToDate>false</LinksUpToDate>
  <SharedDoc>false</SharedDoc>
  <HyperlinkBase/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Małgorzata Szumiejko</dc:creator>
  <cp:keywords/>
  <dc:description/>
  <cp:lastModifiedBy>Anna Krzciuk</cp:lastModifiedBy>
  <cp:revision>3</cp:revision>
  <dcterms:created xsi:type="dcterms:W3CDTF">2025-03-20T16:07:48Z</dcterms:created>
  <dcterms:modified xsi:type="dcterms:W3CDTF">2025-04-17T10:39:20Z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0x010100CB86721224632842AE4B096EDD4236AF</vt:lpwstr>
  </property>
  <property fmtid="{D5CDD505-2E9C-101B-9397-08002B2CF9AE}" pid="3" name="MediaServiceImageTags">
    <vt:lpwstr/>
  </property>
</Properties>
</file>