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03" activeTab="0"/>
  </bookViews>
  <sheets>
    <sheet name="Wzornictwo I stopnia" sheetId="1" r:id="rId1"/>
  </sheets>
  <definedNames>
    <definedName name="_xlnm.Print_Area" localSheetId="0">'Wzornictwo I stopnia'!$A$1:$U$66</definedName>
    <definedName name="_xlnm.Print_Area" localSheetId="0">'Wzornictwo I stopnia'!$A$1:$AD$66</definedName>
  </definedNames>
  <calcPr fullCalcOnLoad="1"/>
</workbook>
</file>

<file path=xl/sharedStrings.xml><?xml version="1.0" encoding="utf-8"?>
<sst xmlns="http://schemas.openxmlformats.org/spreadsheetml/2006/main" count="269" uniqueCount="122">
  <si>
    <t xml:space="preserve">Akademia Sztuk Pięknych im. Eugeniusza Gepperta we Wrocławiu </t>
  </si>
  <si>
    <t>Plan studiów pierwszego stopnia, stacjonarnych na kierunku WZORNICTWO</t>
  </si>
  <si>
    <t>ilość godzin łącznie</t>
  </si>
  <si>
    <t>I rok</t>
  </si>
  <si>
    <t>II rok</t>
  </si>
  <si>
    <t>III rok</t>
  </si>
  <si>
    <t>IV rok</t>
  </si>
  <si>
    <t>1 sem.</t>
  </si>
  <si>
    <t>2 sem.</t>
  </si>
  <si>
    <t>3 sem.</t>
  </si>
  <si>
    <t>4 sem.</t>
  </si>
  <si>
    <t>5 sem.</t>
  </si>
  <si>
    <t>6 sem.</t>
  </si>
  <si>
    <t>7 sem.</t>
  </si>
  <si>
    <t>ilość godzin</t>
  </si>
  <si>
    <t xml:space="preserve">pkt  ECTS </t>
  </si>
  <si>
    <t xml:space="preserve"> forma zalicz.</t>
  </si>
  <si>
    <t>forma zalicz.</t>
  </si>
  <si>
    <t>GRUPA TREŚCI PODSTAWOWYCH</t>
  </si>
  <si>
    <t>1.</t>
  </si>
  <si>
    <t xml:space="preserve">Historia sztuki </t>
  </si>
  <si>
    <t>ZS</t>
  </si>
  <si>
    <t xml:space="preserve"> ZS</t>
  </si>
  <si>
    <t>2.</t>
  </si>
  <si>
    <t>Historia projektowania</t>
  </si>
  <si>
    <t>3.</t>
  </si>
  <si>
    <t>PE</t>
  </si>
  <si>
    <t>4.</t>
  </si>
  <si>
    <t>5.</t>
  </si>
  <si>
    <t>6.</t>
  </si>
  <si>
    <t>7.</t>
  </si>
  <si>
    <t>Rysunek techniczny</t>
  </si>
  <si>
    <t>8.</t>
  </si>
  <si>
    <t>Rysunek prezentacyjny</t>
  </si>
  <si>
    <t>9.</t>
  </si>
  <si>
    <t>Techniki prezentacyjne</t>
  </si>
  <si>
    <t>10.</t>
  </si>
  <si>
    <t>Projektowanie edytorskie</t>
  </si>
  <si>
    <t>11.</t>
  </si>
  <si>
    <t>Ergonomia</t>
  </si>
  <si>
    <t>12.</t>
  </si>
  <si>
    <t>Modelowanie</t>
  </si>
  <si>
    <t>13.</t>
  </si>
  <si>
    <t>Kształtowanie w materiale</t>
  </si>
  <si>
    <t>14.</t>
  </si>
  <si>
    <t>Podstawy programów graficznych</t>
  </si>
  <si>
    <t>15.</t>
  </si>
  <si>
    <t xml:space="preserve">Podstawy programów 3D </t>
  </si>
  <si>
    <t>16.</t>
  </si>
  <si>
    <t>17.</t>
  </si>
  <si>
    <t>Podstawy fotografii</t>
  </si>
  <si>
    <t>18.</t>
  </si>
  <si>
    <t>Podstawy sterowania</t>
  </si>
  <si>
    <t>19.</t>
  </si>
  <si>
    <t>Technologie wytwarzania</t>
  </si>
  <si>
    <t>20.</t>
  </si>
  <si>
    <t>Podstawy nauk technicznych</t>
  </si>
  <si>
    <t>21.</t>
  </si>
  <si>
    <t>Materiałoznawstwo</t>
  </si>
  <si>
    <t>22.</t>
  </si>
  <si>
    <t>Prawo autorskie</t>
  </si>
  <si>
    <t>Z</t>
  </si>
  <si>
    <t>23.</t>
  </si>
  <si>
    <t>Podstawy przedsiębiorczości</t>
  </si>
  <si>
    <t>24.</t>
  </si>
  <si>
    <t>Język obcy</t>
  </si>
  <si>
    <t>25.</t>
  </si>
  <si>
    <t>26.</t>
  </si>
  <si>
    <t>Wychowanie fizyczne</t>
  </si>
  <si>
    <t>Razem godzin podst.</t>
  </si>
  <si>
    <t xml:space="preserve">pkt  ECTS   </t>
  </si>
  <si>
    <t>GRUPA TREŚCI KIERUNKOWYCH</t>
  </si>
  <si>
    <t xml:space="preserve">Podstawy projektowania </t>
  </si>
  <si>
    <t>Egzamin dyplomowy</t>
  </si>
  <si>
    <t>ED</t>
  </si>
  <si>
    <t>Metodyka projektowania i metody badawcze</t>
  </si>
  <si>
    <t>Plener projektowy</t>
  </si>
  <si>
    <t>Praktyka</t>
  </si>
  <si>
    <t>Razem godzin kier.</t>
  </si>
  <si>
    <t>Razem godzin</t>
  </si>
  <si>
    <t>Godzin w tygodniu</t>
  </si>
  <si>
    <r>
      <t>Legenda:</t>
    </r>
    <r>
      <rPr>
        <sz val="10"/>
        <color indexed="8"/>
        <rFont val="Century"/>
        <family val="1"/>
      </rPr>
      <t xml:space="preserve"> Z - zaliczenie, ZS - zaliczenie ze stopniem, E - egzamin, PE - przegląd egzaminacyjny, ED – egzamin dyplomowy</t>
    </r>
  </si>
  <si>
    <r>
      <t xml:space="preserve">OBOWIĄZKOWY PLENER - </t>
    </r>
    <r>
      <rPr>
        <sz val="12"/>
        <color indexed="8"/>
        <rFont val="Century"/>
        <family val="1"/>
      </rPr>
      <t>trwający 2 x 1 tydzień</t>
    </r>
  </si>
  <si>
    <r>
      <t xml:space="preserve">OBOWIĄZKOWA PRAKTYKA ZAWODOWA - </t>
    </r>
    <r>
      <rPr>
        <sz val="12"/>
        <color indexed="8"/>
        <rFont val="Century"/>
        <family val="1"/>
      </rPr>
      <t xml:space="preserve">trwająca 4 tygodnie </t>
    </r>
  </si>
  <si>
    <t>Techniki autoprezentacji</t>
  </si>
  <si>
    <t>Psychologia</t>
  </si>
  <si>
    <t>Wykłady gościnne</t>
  </si>
  <si>
    <t>Filozofia i teoria projektowania</t>
  </si>
  <si>
    <t>Marketing i z zarządzaniem projektem</t>
  </si>
  <si>
    <t>27.</t>
  </si>
  <si>
    <t>8 sem.</t>
  </si>
  <si>
    <t>V rok</t>
  </si>
  <si>
    <t>9 sem.</t>
  </si>
  <si>
    <t>28.</t>
  </si>
  <si>
    <t>29.</t>
  </si>
  <si>
    <t>30.</t>
  </si>
  <si>
    <t>31.</t>
  </si>
  <si>
    <t>32.</t>
  </si>
  <si>
    <t>Kursy do wyboru</t>
  </si>
  <si>
    <r>
      <t>Przedmiot do wyboru</t>
    </r>
    <r>
      <rPr>
        <sz val="8"/>
        <color indexed="8"/>
        <rFont val="Calibri"/>
        <family val="2"/>
      </rPr>
      <t xml:space="preserve"> 2 </t>
    </r>
    <r>
      <rPr>
        <sz val="9"/>
        <color indexed="8"/>
        <rFont val="Times New Roman"/>
        <family val="1"/>
      </rPr>
      <t>(ETYK ESTET)</t>
    </r>
  </si>
  <si>
    <t>33.</t>
  </si>
  <si>
    <t>Podstawy rzeźby</t>
  </si>
  <si>
    <t>Podstawy malarstwa</t>
  </si>
  <si>
    <t>34.</t>
  </si>
  <si>
    <t>Podstawy rysunku</t>
  </si>
  <si>
    <t>35.</t>
  </si>
  <si>
    <t>Przedmiot do wyboru ogólnopuczelniany</t>
  </si>
  <si>
    <t>Metodyka pisania pracy magisterskiej</t>
  </si>
  <si>
    <t>Przedmiot do wyboru Artystyczny</t>
  </si>
  <si>
    <t>Pracownia projektowa – wybór pracowni specjalistycznej</t>
  </si>
  <si>
    <t>Proseminarium dyplomowe - wybór promotora</t>
  </si>
  <si>
    <t>Seminarium dyplomowe – wybór promotora</t>
  </si>
  <si>
    <t>Współpraca z podmiotem zewnętrznym - wybór 1 z 3 grup projektowych</t>
  </si>
  <si>
    <t>Razem ECTS</t>
  </si>
  <si>
    <t>Razem ECTS bezpośrednio z nauczycielem</t>
  </si>
  <si>
    <r>
      <t>SEMINARIUM DYPLOMOWE:</t>
    </r>
    <r>
      <rPr>
        <sz val="12"/>
        <color indexed="8"/>
        <rFont val="Century"/>
        <family val="1"/>
      </rPr>
      <t xml:space="preserve"> opracowanie projektowe i opis pracy projektowej</t>
    </r>
  </si>
  <si>
    <r>
      <t xml:space="preserve">PROSEMINARIUM DYPLOMOWE: </t>
    </r>
    <r>
      <rPr>
        <u val="single"/>
        <sz val="12"/>
        <color indexed="8"/>
        <rFont val="Times New Roman"/>
        <family val="1"/>
      </rPr>
      <t>opracowanie tematu pracy dyplomowej</t>
    </r>
  </si>
  <si>
    <t xml:space="preserve">Przedmiot do wyboru ogólnouczelniany – Należy wybrać przedmioty za co najmniej 5 pkt. ECTS z ogólnouczelnianego katalogu przedmiotów do wyboru    </t>
  </si>
  <si>
    <t>Przedmiot do wyboru artystyczny - Rzeźba, Malarstwo, Sztuka Mediów</t>
  </si>
  <si>
    <r>
      <t xml:space="preserve">Przedmiot do wyboru 2 -  </t>
    </r>
    <r>
      <rPr>
        <sz val="12"/>
        <color indexed="8"/>
        <rFont val="Century"/>
        <family val="1"/>
      </rPr>
      <t>Estetyka, Etyka, Historia wnętrz i mebli, Filozofia i estetyka</t>
    </r>
  </si>
  <si>
    <t>Komputerowe wspomaganie projektowania 1 z 6</t>
  </si>
  <si>
    <t>rok akademicki 2024/2025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</si>
</sst>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70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22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Calibri"/>
      <family val="2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entury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entury"/>
      <family val="1"/>
    </font>
    <font>
      <b/>
      <u val="single"/>
      <sz val="12"/>
      <color indexed="8"/>
      <name val="Times New Roman"/>
      <family val="1"/>
    </font>
    <font>
      <b/>
      <sz val="8"/>
      <color indexed="8"/>
      <name val="Century"/>
      <family val="1"/>
    </font>
    <font>
      <sz val="9"/>
      <color indexed="8"/>
      <name val="Century"/>
      <family val="1"/>
    </font>
    <font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u val="single"/>
      <sz val="10"/>
      <color indexed="30"/>
      <name val="Arial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9"/>
      <color indexed="10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u val="single"/>
      <sz val="10"/>
      <color theme="10"/>
      <name val="Arial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5700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  <font>
      <sz val="8"/>
      <color rgb="FF000000"/>
      <name val="Times New Roman"/>
      <family val="1"/>
    </font>
    <font>
      <sz val="6"/>
      <color rgb="FF000000"/>
      <name val="Times New Roman"/>
      <family val="1"/>
    </font>
    <font>
      <sz val="9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8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thin"/>
      <top style="medium">
        <color indexed="8"/>
      </top>
      <bottom style="medium">
        <color indexed="8"/>
      </bottom>
    </border>
    <border>
      <left style="double">
        <color indexed="8"/>
      </left>
      <right style="thin"/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theme="1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4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44" applyFont="1">
      <alignment/>
      <protection/>
    </xf>
    <xf numFmtId="0" fontId="2" fillId="0" borderId="0" xfId="44" applyFont="1" applyAlignment="1">
      <alignment/>
      <protection/>
    </xf>
    <xf numFmtId="0" fontId="3" fillId="0" borderId="0" xfId="44" applyFont="1" applyAlignment="1">
      <alignment vertical="center"/>
      <protection/>
    </xf>
    <xf numFmtId="0" fontId="6" fillId="0" borderId="10" xfId="44" applyFont="1" applyBorder="1" applyAlignment="1">
      <alignment horizontal="center" vertical="center" wrapText="1"/>
      <protection/>
    </xf>
    <xf numFmtId="0" fontId="6" fillId="33" borderId="10" xfId="44" applyFont="1" applyFill="1" applyBorder="1" applyAlignment="1">
      <alignment horizontal="center" vertical="center" wrapText="1"/>
      <protection/>
    </xf>
    <xf numFmtId="0" fontId="4" fillId="34" borderId="11" xfId="44" applyFont="1" applyFill="1" applyBorder="1" applyAlignment="1">
      <alignment horizontal="center" vertical="center" wrapText="1"/>
      <protection/>
    </xf>
    <xf numFmtId="0" fontId="4" fillId="34" borderId="12" xfId="44" applyFont="1" applyFill="1" applyBorder="1" applyAlignment="1">
      <alignment horizontal="center" vertical="center" wrapText="1"/>
      <protection/>
    </xf>
    <xf numFmtId="0" fontId="8" fillId="34" borderId="11" xfId="44" applyFont="1" applyFill="1" applyBorder="1" applyAlignment="1">
      <alignment horizontal="center" vertical="center" wrapText="1"/>
      <protection/>
    </xf>
    <xf numFmtId="0" fontId="4" fillId="0" borderId="11" xfId="44" applyFont="1" applyBorder="1" applyAlignment="1">
      <alignment horizontal="center" vertical="center" wrapText="1"/>
      <protection/>
    </xf>
    <xf numFmtId="0" fontId="4" fillId="0" borderId="12" xfId="44" applyFont="1" applyBorder="1" applyAlignment="1">
      <alignment horizontal="center" vertical="center" wrapText="1"/>
      <protection/>
    </xf>
    <xf numFmtId="0" fontId="8" fillId="0" borderId="13" xfId="44" applyFont="1" applyBorder="1" applyAlignment="1">
      <alignment horizontal="center" vertical="center" wrapText="1"/>
      <protection/>
    </xf>
    <xf numFmtId="0" fontId="4" fillId="34" borderId="13" xfId="44" applyFont="1" applyFill="1" applyBorder="1" applyAlignment="1">
      <alignment horizontal="center" vertical="center" wrapText="1"/>
      <protection/>
    </xf>
    <xf numFmtId="0" fontId="8" fillId="34" borderId="13" xfId="44" applyFont="1" applyFill="1" applyBorder="1" applyAlignment="1">
      <alignment horizontal="center" vertical="center" wrapText="1"/>
      <protection/>
    </xf>
    <xf numFmtId="0" fontId="4" fillId="0" borderId="13" xfId="44" applyFont="1" applyBorder="1" applyAlignment="1">
      <alignment horizontal="center" vertical="center" wrapText="1"/>
      <protection/>
    </xf>
    <xf numFmtId="0" fontId="8" fillId="0" borderId="14" xfId="44" applyFont="1" applyBorder="1" applyAlignment="1">
      <alignment horizontal="center" vertical="center" wrapText="1"/>
      <protection/>
    </xf>
    <xf numFmtId="0" fontId="4" fillId="34" borderId="15" xfId="44" applyFont="1" applyFill="1" applyBorder="1" applyAlignment="1">
      <alignment horizontal="center" vertical="center" wrapText="1"/>
      <protection/>
    </xf>
    <xf numFmtId="0" fontId="4" fillId="35" borderId="13" xfId="44" applyFont="1" applyFill="1" applyBorder="1" applyAlignment="1">
      <alignment horizontal="center" vertical="center" wrapText="1"/>
      <protection/>
    </xf>
    <xf numFmtId="0" fontId="4" fillId="35" borderId="12" xfId="44" applyFont="1" applyFill="1" applyBorder="1" applyAlignment="1">
      <alignment horizontal="center" vertical="center" wrapText="1"/>
      <protection/>
    </xf>
    <xf numFmtId="0" fontId="8" fillId="35" borderId="14" xfId="44" applyFont="1" applyFill="1" applyBorder="1" applyAlignment="1">
      <alignment horizontal="center" vertical="center" wrapText="1"/>
      <protection/>
    </xf>
    <xf numFmtId="0" fontId="4" fillId="33" borderId="13" xfId="44" applyFont="1" applyFill="1" applyBorder="1" applyAlignment="1">
      <alignment horizontal="right" vertical="center" wrapText="1"/>
      <protection/>
    </xf>
    <xf numFmtId="0" fontId="9" fillId="33" borderId="10" xfId="44" applyFont="1" applyFill="1" applyBorder="1" applyAlignment="1">
      <alignment horizontal="left" vertical="center" wrapText="1"/>
      <protection/>
    </xf>
    <xf numFmtId="0" fontId="6" fillId="33" borderId="15" xfId="44" applyFont="1" applyFill="1" applyBorder="1" applyAlignment="1">
      <alignment horizontal="center" vertical="center" wrapText="1"/>
      <protection/>
    </xf>
    <xf numFmtId="0" fontId="6" fillId="33" borderId="16" xfId="44" applyFont="1" applyFill="1" applyBorder="1" applyAlignment="1">
      <alignment horizontal="center" vertical="center" wrapText="1"/>
      <protection/>
    </xf>
    <xf numFmtId="0" fontId="6" fillId="33" borderId="13" xfId="44" applyFont="1" applyFill="1" applyBorder="1" applyAlignment="1">
      <alignment horizontal="center" vertical="center" wrapText="1"/>
      <protection/>
    </xf>
    <xf numFmtId="0" fontId="6" fillId="33" borderId="17" xfId="44" applyFont="1" applyFill="1" applyBorder="1" applyAlignment="1">
      <alignment horizontal="center" vertical="center" wrapText="1"/>
      <protection/>
    </xf>
    <xf numFmtId="0" fontId="6" fillId="33" borderId="12" xfId="44" applyFont="1" applyFill="1" applyBorder="1" applyAlignment="1">
      <alignment horizontal="center" vertical="center" wrapText="1"/>
      <protection/>
    </xf>
    <xf numFmtId="0" fontId="10" fillId="33" borderId="15" xfId="44" applyFont="1" applyFill="1" applyBorder="1" applyAlignment="1">
      <alignment horizontal="center" vertical="center" wrapText="1"/>
      <protection/>
    </xf>
    <xf numFmtId="0" fontId="10" fillId="33" borderId="12" xfId="44" applyFont="1" applyFill="1" applyBorder="1" applyAlignment="1">
      <alignment horizontal="center" vertical="center" wrapText="1"/>
      <protection/>
    </xf>
    <xf numFmtId="0" fontId="10" fillId="33" borderId="13" xfId="44" applyFont="1" applyFill="1" applyBorder="1" applyAlignment="1">
      <alignment horizontal="center" vertical="center" wrapText="1"/>
      <protection/>
    </xf>
    <xf numFmtId="0" fontId="10" fillId="33" borderId="14" xfId="44" applyFont="1" applyFill="1" applyBorder="1" applyAlignment="1">
      <alignment horizontal="center" vertical="center" wrapText="1"/>
      <protection/>
    </xf>
    <xf numFmtId="0" fontId="6" fillId="33" borderId="14" xfId="44" applyFont="1" applyFill="1" applyBorder="1" applyAlignment="1">
      <alignment horizontal="center" vertical="center" wrapText="1"/>
      <protection/>
    </xf>
    <xf numFmtId="0" fontId="9" fillId="0" borderId="10" xfId="44" applyFont="1" applyBorder="1" applyAlignment="1">
      <alignment horizontal="left" vertical="center" wrapText="1" indent="1"/>
      <protection/>
    </xf>
    <xf numFmtId="0" fontId="6" fillId="34" borderId="15" xfId="44" applyFont="1" applyFill="1" applyBorder="1" applyAlignment="1">
      <alignment horizontal="center" vertical="center" wrapText="1"/>
      <protection/>
    </xf>
    <xf numFmtId="0" fontId="6" fillId="34" borderId="16" xfId="44" applyFont="1" applyFill="1" applyBorder="1" applyAlignment="1">
      <alignment horizontal="center" vertical="center" wrapText="1"/>
      <protection/>
    </xf>
    <xf numFmtId="0" fontId="6" fillId="34" borderId="13" xfId="44" applyFont="1" applyFill="1" applyBorder="1" applyAlignment="1">
      <alignment horizontal="center" vertical="center" wrapText="1"/>
      <protection/>
    </xf>
    <xf numFmtId="0" fontId="6" fillId="0" borderId="13" xfId="44" applyFont="1" applyBorder="1" applyAlignment="1">
      <alignment horizontal="center" vertical="center" wrapText="1"/>
      <protection/>
    </xf>
    <xf numFmtId="0" fontId="6" fillId="0" borderId="16" xfId="44" applyFont="1" applyBorder="1" applyAlignment="1">
      <alignment horizontal="center" vertical="center" wrapText="1"/>
      <protection/>
    </xf>
    <xf numFmtId="0" fontId="6" fillId="0" borderId="14" xfId="44" applyFont="1" applyBorder="1" applyAlignment="1">
      <alignment horizontal="center" vertical="center" wrapText="1"/>
      <protection/>
    </xf>
    <xf numFmtId="0" fontId="6" fillId="34" borderId="12" xfId="44" applyFont="1" applyFill="1" applyBorder="1" applyAlignment="1">
      <alignment horizontal="center" vertical="center" wrapText="1"/>
      <protection/>
    </xf>
    <xf numFmtId="0" fontId="6" fillId="0" borderId="12" xfId="44" applyFont="1" applyBorder="1" applyAlignment="1">
      <alignment horizontal="center" vertical="center" wrapText="1"/>
      <protection/>
    </xf>
    <xf numFmtId="0" fontId="6" fillId="35" borderId="14" xfId="44" applyFont="1" applyFill="1" applyBorder="1" applyAlignment="1">
      <alignment horizontal="center" vertical="center" wrapText="1"/>
      <protection/>
    </xf>
    <xf numFmtId="0" fontId="6" fillId="35" borderId="13" xfId="44" applyFont="1" applyFill="1" applyBorder="1" applyAlignment="1">
      <alignment horizontal="center" vertical="center" wrapText="1"/>
      <protection/>
    </xf>
    <xf numFmtId="0" fontId="6" fillId="35" borderId="16" xfId="44" applyFont="1" applyFill="1" applyBorder="1" applyAlignment="1">
      <alignment horizontal="center" vertical="center" wrapText="1"/>
      <protection/>
    </xf>
    <xf numFmtId="0" fontId="6" fillId="35" borderId="15" xfId="44" applyFont="1" applyFill="1" applyBorder="1" applyAlignment="1">
      <alignment horizontal="center" vertical="center" wrapText="1"/>
      <protection/>
    </xf>
    <xf numFmtId="0" fontId="6" fillId="35" borderId="12" xfId="44" applyFont="1" applyFill="1" applyBorder="1" applyAlignment="1">
      <alignment horizontal="center" vertical="center" wrapText="1"/>
      <protection/>
    </xf>
    <xf numFmtId="0" fontId="12" fillId="35" borderId="14" xfId="44" applyFont="1" applyFill="1" applyBorder="1" applyAlignment="1">
      <alignment horizontal="center" vertical="center" wrapText="1"/>
      <protection/>
    </xf>
    <xf numFmtId="0" fontId="6" fillId="34" borderId="14" xfId="44" applyFont="1" applyFill="1" applyBorder="1" applyAlignment="1">
      <alignment horizontal="center" vertical="center" wrapText="1"/>
      <protection/>
    </xf>
    <xf numFmtId="0" fontId="6" fillId="34" borderId="18" xfId="44" applyFont="1" applyFill="1" applyBorder="1" applyAlignment="1">
      <alignment horizontal="center" vertical="center" wrapText="1"/>
      <protection/>
    </xf>
    <xf numFmtId="0" fontId="6" fillId="34" borderId="10" xfId="44" applyFont="1" applyFill="1" applyBorder="1" applyAlignment="1">
      <alignment horizontal="center" vertical="center" wrapText="1"/>
      <protection/>
    </xf>
    <xf numFmtId="0" fontId="6" fillId="0" borderId="19" xfId="44" applyFont="1" applyBorder="1" applyAlignment="1">
      <alignment horizontal="center" vertical="center" wrapText="1"/>
      <protection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14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34" borderId="15" xfId="44" applyFont="1" applyFill="1" applyBorder="1" applyAlignment="1">
      <alignment horizontal="center" vertical="center" wrapText="1"/>
      <protection/>
    </xf>
    <xf numFmtId="0" fontId="6" fillId="34" borderId="12" xfId="44" applyFont="1" applyFill="1" applyBorder="1" applyAlignment="1">
      <alignment horizontal="center" vertical="center" wrapText="1"/>
      <protection/>
    </xf>
    <xf numFmtId="0" fontId="6" fillId="34" borderId="13" xfId="44" applyFont="1" applyFill="1" applyBorder="1" applyAlignment="1">
      <alignment horizontal="center" vertical="center" wrapText="1"/>
      <protection/>
    </xf>
    <xf numFmtId="0" fontId="6" fillId="34" borderId="22" xfId="44" applyFont="1" applyFill="1" applyBorder="1" applyAlignment="1">
      <alignment horizontal="center" vertical="center" wrapText="1"/>
      <protection/>
    </xf>
    <xf numFmtId="0" fontId="6" fillId="33" borderId="10" xfId="44" applyFont="1" applyFill="1" applyBorder="1" applyAlignment="1">
      <alignment horizontal="right" vertical="center" wrapText="1"/>
      <protection/>
    </xf>
    <xf numFmtId="0" fontId="9" fillId="33" borderId="10" xfId="44" applyFont="1" applyFill="1" applyBorder="1" applyAlignment="1">
      <alignment horizontal="left" vertical="center" wrapText="1" indent="1"/>
      <protection/>
    </xf>
    <xf numFmtId="0" fontId="6" fillId="35" borderId="23" xfId="44" applyFont="1" applyFill="1" applyBorder="1" applyAlignment="1">
      <alignment horizontal="right" vertical="center" wrapText="1"/>
      <protection/>
    </xf>
    <xf numFmtId="0" fontId="13" fillId="35" borderId="23" xfId="44" applyFont="1" applyFill="1" applyBorder="1" applyAlignment="1">
      <alignment horizontal="left" vertical="center" wrapText="1" indent="1"/>
      <protection/>
    </xf>
    <xf numFmtId="0" fontId="0" fillId="0" borderId="23" xfId="0" applyBorder="1" applyAlignment="1">
      <alignment/>
    </xf>
    <xf numFmtId="0" fontId="13" fillId="0" borderId="24" xfId="44" applyFont="1" applyBorder="1" applyAlignment="1">
      <alignment vertical="center" wrapText="1"/>
      <protection/>
    </xf>
    <xf numFmtId="0" fontId="13" fillId="0" borderId="24" xfId="44" applyFont="1" applyBorder="1" applyAlignment="1">
      <alignment horizontal="left" vertical="center" wrapText="1" indent="1"/>
      <protection/>
    </xf>
    <xf numFmtId="0" fontId="11" fillId="35" borderId="25" xfId="44" applyFont="1" applyFill="1" applyBorder="1" applyAlignment="1">
      <alignment horizontal="center" vertical="center" wrapText="1"/>
      <protection/>
    </xf>
    <xf numFmtId="0" fontId="4" fillId="0" borderId="15" xfId="44" applyFont="1" applyBorder="1" applyAlignment="1">
      <alignment horizontal="center" vertical="center" wrapText="1"/>
      <protection/>
    </xf>
    <xf numFmtId="0" fontId="4" fillId="35" borderId="15" xfId="44" applyFont="1" applyFill="1" applyBorder="1" applyAlignment="1">
      <alignment horizontal="center" vertical="center" wrapText="1"/>
      <protection/>
    </xf>
    <xf numFmtId="0" fontId="8" fillId="35" borderId="13" xfId="44" applyFont="1" applyFill="1" applyBorder="1" applyAlignment="1">
      <alignment horizontal="center" vertical="center" wrapText="1"/>
      <protection/>
    </xf>
    <xf numFmtId="0" fontId="9" fillId="33" borderId="13" xfId="44" applyFont="1" applyFill="1" applyBorder="1" applyAlignment="1">
      <alignment horizontal="left" vertical="center" wrapText="1" indent="1"/>
      <protection/>
    </xf>
    <xf numFmtId="0" fontId="9" fillId="0" borderId="13" xfId="44" applyFont="1" applyBorder="1" applyAlignment="1">
      <alignment horizontal="left" vertical="center" wrapText="1" indent="1"/>
      <protection/>
    </xf>
    <xf numFmtId="0" fontId="6" fillId="0" borderId="15" xfId="44" applyFont="1" applyBorder="1" applyAlignment="1">
      <alignment horizontal="center" vertical="center" wrapText="1"/>
      <protection/>
    </xf>
    <xf numFmtId="0" fontId="4" fillId="0" borderId="14" xfId="44" applyFont="1" applyBorder="1" applyAlignment="1">
      <alignment horizontal="center" vertical="center" wrapText="1"/>
      <protection/>
    </xf>
    <xf numFmtId="0" fontId="12" fillId="34" borderId="13" xfId="44" applyFont="1" applyFill="1" applyBorder="1" applyAlignment="1">
      <alignment horizontal="center" vertical="center" wrapText="1"/>
      <protection/>
    </xf>
    <xf numFmtId="0" fontId="16" fillId="34" borderId="15" xfId="44" applyFont="1" applyFill="1" applyBorder="1" applyAlignment="1">
      <alignment horizontal="center" vertical="center" wrapText="1"/>
      <protection/>
    </xf>
    <xf numFmtId="0" fontId="16" fillId="34" borderId="16" xfId="44" applyFont="1" applyFill="1" applyBorder="1" applyAlignment="1">
      <alignment horizontal="center" vertical="center" wrapText="1"/>
      <protection/>
    </xf>
    <xf numFmtId="0" fontId="16" fillId="34" borderId="13" xfId="44" applyFont="1" applyFill="1" applyBorder="1" applyAlignment="1">
      <alignment horizontal="center" vertical="center" wrapText="1"/>
      <protection/>
    </xf>
    <xf numFmtId="0" fontId="16" fillId="0" borderId="15" xfId="44" applyFont="1" applyBorder="1" applyAlignment="1">
      <alignment horizontal="center" vertical="center" wrapText="1"/>
      <protection/>
    </xf>
    <xf numFmtId="0" fontId="16" fillId="0" borderId="14" xfId="44" applyFont="1" applyBorder="1" applyAlignment="1">
      <alignment horizontal="center" vertical="center" wrapText="1"/>
      <protection/>
    </xf>
    <xf numFmtId="0" fontId="16" fillId="34" borderId="12" xfId="44" applyFont="1" applyFill="1" applyBorder="1" applyAlignment="1">
      <alignment horizontal="center" vertical="center" wrapText="1"/>
      <protection/>
    </xf>
    <xf numFmtId="0" fontId="2" fillId="0" borderId="14" xfId="44" applyFont="1" applyBorder="1" applyAlignment="1">
      <alignment/>
      <protection/>
    </xf>
    <xf numFmtId="0" fontId="16" fillId="35" borderId="15" xfId="44" applyFont="1" applyFill="1" applyBorder="1" applyAlignment="1">
      <alignment horizontal="center" vertical="center" wrapText="1"/>
      <protection/>
    </xf>
    <xf numFmtId="0" fontId="16" fillId="35" borderId="12" xfId="44" applyFont="1" applyFill="1" applyBorder="1" applyAlignment="1">
      <alignment horizontal="center" vertical="center" wrapText="1"/>
      <protection/>
    </xf>
    <xf numFmtId="0" fontId="16" fillId="35" borderId="14" xfId="44" applyFont="1" applyFill="1" applyBorder="1" applyAlignment="1">
      <alignment horizontal="center" vertical="center" wrapText="1"/>
      <protection/>
    </xf>
    <xf numFmtId="0" fontId="9" fillId="0" borderId="11" xfId="44" applyFont="1" applyBorder="1" applyAlignment="1">
      <alignment horizontal="left" vertical="center" wrapText="1" indent="1"/>
      <protection/>
    </xf>
    <xf numFmtId="0" fontId="6" fillId="33" borderId="13" xfId="44" applyFont="1" applyFill="1" applyBorder="1" applyAlignment="1">
      <alignment horizontal="right" vertical="center" wrapText="1"/>
      <protection/>
    </xf>
    <xf numFmtId="0" fontId="6" fillId="33" borderId="15" xfId="44" applyFont="1" applyFill="1" applyBorder="1" applyAlignment="1">
      <alignment horizontal="center" vertical="center" wrapText="1"/>
      <protection/>
    </xf>
    <xf numFmtId="0" fontId="6" fillId="34" borderId="13" xfId="44" applyFont="1" applyFill="1" applyBorder="1" applyAlignment="1">
      <alignment horizontal="right" vertical="center" wrapText="1"/>
      <protection/>
    </xf>
    <xf numFmtId="0" fontId="13" fillId="35" borderId="13" xfId="44" applyFont="1" applyFill="1" applyBorder="1" applyAlignment="1">
      <alignment horizontal="left" vertical="center" wrapText="1" indent="1"/>
      <protection/>
    </xf>
    <xf numFmtId="0" fontId="6" fillId="35" borderId="15" xfId="44" applyFont="1" applyFill="1" applyBorder="1" applyAlignment="1">
      <alignment horizontal="center" vertical="center" wrapText="1"/>
      <protection/>
    </xf>
    <xf numFmtId="0" fontId="11" fillId="34" borderId="10" xfId="44" applyFont="1" applyFill="1" applyBorder="1" applyAlignment="1">
      <alignment horizontal="center" vertical="center" wrapText="1"/>
      <protection/>
    </xf>
    <xf numFmtId="0" fontId="7" fillId="0" borderId="0" xfId="44" applyFont="1" applyAlignment="1">
      <alignment horizontal="left" vertical="center"/>
      <protection/>
    </xf>
    <xf numFmtId="0" fontId="17" fillId="0" borderId="0" xfId="44" applyFont="1" applyAlignment="1">
      <alignment horizontal="left" vertical="center"/>
      <protection/>
    </xf>
    <xf numFmtId="0" fontId="7" fillId="0" borderId="0" xfId="44" applyFont="1" applyAlignment="1">
      <alignment horizontal="left"/>
      <protection/>
    </xf>
    <xf numFmtId="0" fontId="7" fillId="0" borderId="0" xfId="44" applyFont="1" applyAlignment="1">
      <alignment/>
      <protection/>
    </xf>
    <xf numFmtId="0" fontId="7" fillId="0" borderId="0" xfId="44" applyFont="1">
      <alignment/>
      <protection/>
    </xf>
    <xf numFmtId="0" fontId="20" fillId="0" borderId="0" xfId="44" applyFont="1" applyAlignment="1">
      <alignment vertical="center"/>
      <protection/>
    </xf>
    <xf numFmtId="0" fontId="2" fillId="0" borderId="0" xfId="44" applyFont="1" applyBorder="1">
      <alignment/>
      <protection/>
    </xf>
    <xf numFmtId="0" fontId="3" fillId="0" borderId="0" xfId="44" applyFont="1" applyBorder="1" applyAlignment="1">
      <alignment vertical="top" wrapText="1"/>
      <protection/>
    </xf>
    <xf numFmtId="0" fontId="22" fillId="0" borderId="0" xfId="44" applyFont="1" applyBorder="1" applyAlignment="1">
      <alignment vertical="center"/>
      <protection/>
    </xf>
    <xf numFmtId="0" fontId="24" fillId="0" borderId="10" xfId="44" applyFont="1" applyBorder="1" applyAlignment="1">
      <alignment horizontal="left" vertical="center" wrapText="1" indent="1"/>
      <protection/>
    </xf>
    <xf numFmtId="0" fontId="6" fillId="35" borderId="19" xfId="44" applyFont="1" applyFill="1" applyBorder="1" applyAlignment="1">
      <alignment horizontal="center" vertical="center" wrapText="1"/>
      <protection/>
    </xf>
    <xf numFmtId="0" fontId="4" fillId="36" borderId="15" xfId="44" applyFont="1" applyFill="1" applyBorder="1" applyAlignment="1">
      <alignment horizontal="center" vertical="center" wrapText="1"/>
      <protection/>
    </xf>
    <xf numFmtId="0" fontId="4" fillId="36" borderId="12" xfId="44" applyFont="1" applyFill="1" applyBorder="1" applyAlignment="1">
      <alignment horizontal="center" vertical="center" wrapText="1"/>
      <protection/>
    </xf>
    <xf numFmtId="0" fontId="8" fillId="36" borderId="14" xfId="44" applyFont="1" applyFill="1" applyBorder="1" applyAlignment="1">
      <alignment horizontal="center" vertical="center" wrapText="1"/>
      <protection/>
    </xf>
    <xf numFmtId="0" fontId="65" fillId="37" borderId="26" xfId="0" applyFont="1" applyFill="1" applyBorder="1" applyAlignment="1">
      <alignment horizontal="center" vertical="center" wrapText="1"/>
    </xf>
    <xf numFmtId="0" fontId="66" fillId="37" borderId="27" xfId="0" applyFont="1" applyFill="1" applyBorder="1" applyAlignment="1">
      <alignment horizontal="center" vertical="center" wrapText="1"/>
    </xf>
    <xf numFmtId="0" fontId="6" fillId="38" borderId="15" xfId="44" applyFont="1" applyFill="1" applyBorder="1" applyAlignment="1">
      <alignment horizontal="center" vertical="center" wrapText="1"/>
      <protection/>
    </xf>
    <xf numFmtId="0" fontId="6" fillId="38" borderId="12" xfId="44" applyFont="1" applyFill="1" applyBorder="1" applyAlignment="1">
      <alignment horizontal="center" vertical="center" wrapText="1"/>
      <protection/>
    </xf>
    <xf numFmtId="0" fontId="6" fillId="38" borderId="14" xfId="44" applyFont="1" applyFill="1" applyBorder="1" applyAlignment="1">
      <alignment horizontal="center" vertical="center" wrapText="1"/>
      <protection/>
    </xf>
    <xf numFmtId="0" fontId="12" fillId="38" borderId="14" xfId="44" applyFont="1" applyFill="1" applyBorder="1" applyAlignment="1">
      <alignment horizontal="center" vertical="center" wrapText="1"/>
      <protection/>
    </xf>
    <xf numFmtId="0" fontId="4" fillId="38" borderId="15" xfId="44" applyFont="1" applyFill="1" applyBorder="1" applyAlignment="1">
      <alignment horizontal="center" vertical="center" wrapText="1"/>
      <protection/>
    </xf>
    <xf numFmtId="0" fontId="4" fillId="38" borderId="12" xfId="44" applyFont="1" applyFill="1" applyBorder="1" applyAlignment="1">
      <alignment horizontal="center" vertical="center" wrapText="1"/>
      <protection/>
    </xf>
    <xf numFmtId="0" fontId="8" fillId="38" borderId="14" xfId="44" applyFont="1" applyFill="1" applyBorder="1" applyAlignment="1">
      <alignment horizontal="center" vertical="center" wrapText="1"/>
      <protection/>
    </xf>
    <xf numFmtId="0" fontId="4" fillId="38" borderId="13" xfId="44" applyFont="1" applyFill="1" applyBorder="1" applyAlignment="1">
      <alignment horizontal="center" vertical="center" wrapText="1"/>
      <protection/>
    </xf>
    <xf numFmtId="0" fontId="6" fillId="38" borderId="28" xfId="44" applyFont="1" applyFill="1" applyBorder="1" applyAlignment="1">
      <alignment horizontal="center" vertical="center" wrapText="1"/>
      <protection/>
    </xf>
    <xf numFmtId="0" fontId="16" fillId="38" borderId="15" xfId="44" applyFont="1" applyFill="1" applyBorder="1" applyAlignment="1">
      <alignment horizontal="center" vertical="center" wrapText="1"/>
      <protection/>
    </xf>
    <xf numFmtId="0" fontId="16" fillId="38" borderId="12" xfId="44" applyFont="1" applyFill="1" applyBorder="1" applyAlignment="1">
      <alignment horizontal="center" vertical="center" wrapText="1"/>
      <protection/>
    </xf>
    <xf numFmtId="0" fontId="16" fillId="38" borderId="14" xfId="44" applyFont="1" applyFill="1" applyBorder="1" applyAlignment="1">
      <alignment horizontal="center" vertical="center" wrapText="1"/>
      <protection/>
    </xf>
    <xf numFmtId="0" fontId="16" fillId="38" borderId="13" xfId="44" applyFont="1" applyFill="1" applyBorder="1" applyAlignment="1">
      <alignment horizontal="center" vertical="center" wrapText="1"/>
      <protection/>
    </xf>
    <xf numFmtId="0" fontId="6" fillId="38" borderId="15" xfId="44" applyFont="1" applyFill="1" applyBorder="1" applyAlignment="1">
      <alignment horizontal="center" vertical="center" wrapText="1"/>
      <protection/>
    </xf>
    <xf numFmtId="0" fontId="6" fillId="38" borderId="13" xfId="44" applyFont="1" applyFill="1" applyBorder="1" applyAlignment="1">
      <alignment horizontal="center" vertical="center" wrapText="1"/>
      <protection/>
    </xf>
    <xf numFmtId="0" fontId="11" fillId="39" borderId="10" xfId="44" applyFont="1" applyFill="1" applyBorder="1" applyAlignment="1">
      <alignment horizontal="center" vertical="center" wrapText="1"/>
      <protection/>
    </xf>
    <xf numFmtId="0" fontId="6" fillId="40" borderId="15" xfId="44" applyFont="1" applyFill="1" applyBorder="1" applyAlignment="1">
      <alignment horizontal="center" vertical="center" wrapText="1"/>
      <protection/>
    </xf>
    <xf numFmtId="0" fontId="6" fillId="40" borderId="12" xfId="44" applyFont="1" applyFill="1" applyBorder="1" applyAlignment="1">
      <alignment horizontal="center" vertical="center" wrapText="1"/>
      <protection/>
    </xf>
    <xf numFmtId="0" fontId="6" fillId="40" borderId="13" xfId="44" applyFont="1" applyFill="1" applyBorder="1" applyAlignment="1">
      <alignment horizontal="center" vertical="center" wrapText="1"/>
      <protection/>
    </xf>
    <xf numFmtId="0" fontId="10" fillId="33" borderId="18" xfId="44" applyFont="1" applyFill="1" applyBorder="1" applyAlignment="1">
      <alignment horizontal="center" vertical="center" wrapText="1"/>
      <protection/>
    </xf>
    <xf numFmtId="0" fontId="8" fillId="36" borderId="29" xfId="44" applyFont="1" applyFill="1" applyBorder="1" applyAlignment="1">
      <alignment horizontal="center" vertical="center" wrapText="1"/>
      <protection/>
    </xf>
    <xf numFmtId="0" fontId="6" fillId="33" borderId="29" xfId="44" applyFont="1" applyFill="1" applyBorder="1" applyAlignment="1">
      <alignment horizontal="center" vertical="center" wrapText="1"/>
      <protection/>
    </xf>
    <xf numFmtId="0" fontId="6" fillId="40" borderId="30" xfId="44" applyFont="1" applyFill="1" applyBorder="1" applyAlignment="1">
      <alignment horizontal="center" vertical="center" wrapText="1"/>
      <protection/>
    </xf>
    <xf numFmtId="0" fontId="6" fillId="40" borderId="18" xfId="44" applyFont="1" applyFill="1" applyBorder="1" applyAlignment="1">
      <alignment horizontal="center" vertical="center" wrapText="1"/>
      <protection/>
    </xf>
    <xf numFmtId="0" fontId="23" fillId="41" borderId="15" xfId="44" applyFont="1" applyFill="1" applyBorder="1" applyAlignment="1">
      <alignment horizontal="center" vertical="center" wrapText="1"/>
      <protection/>
    </xf>
    <xf numFmtId="0" fontId="23" fillId="41" borderId="12" xfId="44" applyFont="1" applyFill="1" applyBorder="1" applyAlignment="1">
      <alignment horizontal="center" vertical="center" wrapText="1"/>
      <protection/>
    </xf>
    <xf numFmtId="0" fontId="23" fillId="41" borderId="14" xfId="44" applyFont="1" applyFill="1" applyBorder="1" applyAlignment="1">
      <alignment horizontal="center" vertical="center" wrapText="1"/>
      <protection/>
    </xf>
    <xf numFmtId="0" fontId="6" fillId="42" borderId="15" xfId="44" applyFont="1" applyFill="1" applyBorder="1" applyAlignment="1">
      <alignment horizontal="center" vertical="center" wrapText="1"/>
      <protection/>
    </xf>
    <xf numFmtId="0" fontId="6" fillId="42" borderId="12" xfId="44" applyFont="1" applyFill="1" applyBorder="1" applyAlignment="1">
      <alignment horizontal="center" vertical="center" wrapText="1"/>
      <protection/>
    </xf>
    <xf numFmtId="0" fontId="6" fillId="42" borderId="30" xfId="44" applyFont="1" applyFill="1" applyBorder="1" applyAlignment="1">
      <alignment horizontal="center" vertical="center" wrapText="1"/>
      <protection/>
    </xf>
    <xf numFmtId="0" fontId="6" fillId="36" borderId="15" xfId="44" applyFont="1" applyFill="1" applyBorder="1" applyAlignment="1">
      <alignment horizontal="center" vertical="center" wrapText="1"/>
      <protection/>
    </xf>
    <xf numFmtId="0" fontId="6" fillId="36" borderId="12" xfId="44" applyFont="1" applyFill="1" applyBorder="1" applyAlignment="1">
      <alignment horizontal="center" vertical="center" wrapText="1"/>
      <protection/>
    </xf>
    <xf numFmtId="0" fontId="6" fillId="36" borderId="14" xfId="44" applyFont="1" applyFill="1" applyBorder="1" applyAlignment="1">
      <alignment horizontal="center" vertical="center" wrapText="1"/>
      <protection/>
    </xf>
    <xf numFmtId="0" fontId="6" fillId="40" borderId="16" xfId="44" applyFont="1" applyFill="1" applyBorder="1" applyAlignment="1">
      <alignment horizontal="center" vertical="center" wrapText="1"/>
      <protection/>
    </xf>
    <xf numFmtId="0" fontId="6" fillId="43" borderId="13" xfId="44" applyFont="1" applyFill="1" applyBorder="1" applyAlignment="1">
      <alignment horizontal="center" vertical="center" wrapText="1"/>
      <protection/>
    </xf>
    <xf numFmtId="0" fontId="6" fillId="38" borderId="31" xfId="44" applyFont="1" applyFill="1" applyBorder="1" applyAlignment="1">
      <alignment horizontal="center" vertical="center" wrapText="1"/>
      <protection/>
    </xf>
    <xf numFmtId="0" fontId="6" fillId="36" borderId="32" xfId="44" applyFont="1" applyFill="1" applyBorder="1" applyAlignment="1">
      <alignment horizontal="center" vertical="center" wrapText="1"/>
      <protection/>
    </xf>
    <xf numFmtId="0" fontId="6" fillId="36" borderId="33" xfId="44" applyFont="1" applyFill="1" applyBorder="1" applyAlignment="1">
      <alignment horizontal="center" vertical="center" wrapText="1"/>
      <protection/>
    </xf>
    <xf numFmtId="0" fontId="6" fillId="36" borderId="34" xfId="44" applyFont="1" applyFill="1" applyBorder="1" applyAlignment="1">
      <alignment horizontal="center" vertical="center" wrapText="1"/>
      <protection/>
    </xf>
    <xf numFmtId="0" fontId="6" fillId="35" borderId="15" xfId="44" applyFont="1" applyFill="1" applyBorder="1" applyAlignment="1">
      <alignment horizontal="center" vertical="center" wrapText="1"/>
      <protection/>
    </xf>
    <xf numFmtId="0" fontId="6" fillId="35" borderId="12" xfId="44" applyFont="1" applyFill="1" applyBorder="1" applyAlignment="1">
      <alignment horizontal="center" vertical="center" wrapText="1"/>
      <protection/>
    </xf>
    <xf numFmtId="0" fontId="6" fillId="35" borderId="14" xfId="44" applyFont="1" applyFill="1" applyBorder="1" applyAlignment="1">
      <alignment horizontal="center" vertical="center" wrapText="1"/>
      <protection/>
    </xf>
    <xf numFmtId="0" fontId="6" fillId="41" borderId="15" xfId="44" applyFont="1" applyFill="1" applyBorder="1" applyAlignment="1">
      <alignment horizontal="center" vertical="center" wrapText="1"/>
      <protection/>
    </xf>
    <xf numFmtId="0" fontId="6" fillId="41" borderId="15" xfId="44" applyFont="1" applyFill="1" applyBorder="1" applyAlignment="1">
      <alignment horizontal="center" vertical="center" wrapText="1"/>
      <protection/>
    </xf>
    <xf numFmtId="0" fontId="6" fillId="41" borderId="12" xfId="44" applyFont="1" applyFill="1" applyBorder="1" applyAlignment="1">
      <alignment horizontal="center" vertical="center" wrapText="1"/>
      <protection/>
    </xf>
    <xf numFmtId="0" fontId="6" fillId="41" borderId="14" xfId="44" applyFont="1" applyFill="1" applyBorder="1" applyAlignment="1">
      <alignment horizontal="center" vertical="center" wrapText="1"/>
      <protection/>
    </xf>
    <xf numFmtId="0" fontId="6" fillId="35" borderId="35" xfId="44" applyFont="1" applyFill="1" applyBorder="1" applyAlignment="1">
      <alignment horizontal="center" vertical="center" wrapText="1"/>
      <protection/>
    </xf>
    <xf numFmtId="0" fontId="6" fillId="35" borderId="16" xfId="44" applyFont="1" applyFill="1" applyBorder="1" applyAlignment="1">
      <alignment horizontal="center" vertical="center" wrapText="1"/>
      <protection/>
    </xf>
    <xf numFmtId="0" fontId="6" fillId="35" borderId="36" xfId="44" applyFont="1" applyFill="1" applyBorder="1" applyAlignment="1">
      <alignment horizontal="center" vertical="center" wrapText="1"/>
      <protection/>
    </xf>
    <xf numFmtId="0" fontId="6" fillId="40" borderId="15" xfId="44" applyFont="1" applyFill="1" applyBorder="1" applyAlignment="1">
      <alignment horizontal="center" vertical="center" wrapText="1"/>
      <protection/>
    </xf>
    <xf numFmtId="0" fontId="6" fillId="40" borderId="12" xfId="44" applyFont="1" applyFill="1" applyBorder="1" applyAlignment="1">
      <alignment horizontal="center" vertical="center" wrapText="1"/>
      <protection/>
    </xf>
    <xf numFmtId="0" fontId="6" fillId="40" borderId="30" xfId="44" applyFont="1" applyFill="1" applyBorder="1" applyAlignment="1">
      <alignment horizontal="center" vertical="center" wrapText="1"/>
      <protection/>
    </xf>
    <xf numFmtId="0" fontId="6" fillId="36" borderId="37" xfId="44" applyFont="1" applyFill="1" applyBorder="1" applyAlignment="1">
      <alignment horizontal="center" vertical="center" wrapText="1"/>
      <protection/>
    </xf>
    <xf numFmtId="0" fontId="6" fillId="0" borderId="38" xfId="44" applyFont="1" applyBorder="1" applyAlignment="1">
      <alignment horizontal="center" vertical="center"/>
      <protection/>
    </xf>
    <xf numFmtId="0" fontId="6" fillId="0" borderId="39" xfId="44" applyFont="1" applyBorder="1" applyAlignment="1">
      <alignment horizontal="center" vertical="center"/>
      <protection/>
    </xf>
    <xf numFmtId="0" fontId="6" fillId="38" borderId="34" xfId="44" applyFont="1" applyFill="1" applyBorder="1" applyAlignment="1">
      <alignment horizontal="center" vertical="center" wrapText="1"/>
      <protection/>
    </xf>
    <xf numFmtId="0" fontId="6" fillId="42" borderId="18" xfId="44" applyFont="1" applyFill="1" applyBorder="1" applyAlignment="1">
      <alignment horizontal="center" vertical="center" wrapText="1"/>
      <protection/>
    </xf>
    <xf numFmtId="0" fontId="6" fillId="42" borderId="31" xfId="44" applyFont="1" applyFill="1" applyBorder="1" applyAlignment="1">
      <alignment horizontal="center" vertical="center" wrapText="1"/>
      <protection/>
    </xf>
    <xf numFmtId="0" fontId="6" fillId="42" borderId="40" xfId="44" applyFont="1" applyFill="1" applyBorder="1" applyAlignment="1">
      <alignment horizontal="center" vertical="center" wrapText="1"/>
      <protection/>
    </xf>
    <xf numFmtId="0" fontId="23" fillId="41" borderId="36" xfId="44" applyFont="1" applyFill="1" applyBorder="1" applyAlignment="1">
      <alignment horizontal="center" vertical="center" wrapText="1"/>
      <protection/>
    </xf>
    <xf numFmtId="0" fontId="65" fillId="44" borderId="26" xfId="0" applyFont="1" applyFill="1" applyBorder="1" applyAlignment="1">
      <alignment horizontal="center" vertical="center" wrapText="1"/>
    </xf>
    <xf numFmtId="0" fontId="66" fillId="44" borderId="27" xfId="0" applyFont="1" applyFill="1" applyBorder="1" applyAlignment="1">
      <alignment horizontal="center" vertical="center" wrapText="1"/>
    </xf>
    <xf numFmtId="0" fontId="19" fillId="0" borderId="0" xfId="44" applyFont="1" applyAlignment="1">
      <alignment vertical="center"/>
      <protection/>
    </xf>
    <xf numFmtId="0" fontId="9" fillId="0" borderId="10" xfId="44" applyFont="1" applyBorder="1" applyAlignment="1">
      <alignment horizontal="left" vertical="center" wrapText="1" indent="1"/>
      <protection/>
    </xf>
    <xf numFmtId="0" fontId="6" fillId="35" borderId="28" xfId="44" applyFont="1" applyFill="1" applyBorder="1" applyAlignment="1">
      <alignment horizontal="center" vertical="center" wrapText="1"/>
      <protection/>
    </xf>
    <xf numFmtId="0" fontId="6" fillId="0" borderId="22" xfId="44" applyFont="1" applyBorder="1" applyAlignment="1">
      <alignment horizontal="center" vertical="center" wrapText="1"/>
      <protection/>
    </xf>
    <xf numFmtId="0" fontId="6" fillId="0" borderId="41" xfId="44" applyFont="1" applyBorder="1" applyAlignment="1">
      <alignment horizontal="center" vertical="center" wrapText="1"/>
      <protection/>
    </xf>
    <xf numFmtId="0" fontId="6" fillId="0" borderId="18" xfId="44" applyFont="1" applyBorder="1" applyAlignment="1">
      <alignment horizontal="center" vertical="center" wrapText="1"/>
      <protection/>
    </xf>
    <xf numFmtId="0" fontId="6" fillId="35" borderId="41" xfId="44" applyFont="1" applyFill="1" applyBorder="1" applyAlignment="1">
      <alignment horizontal="center" vertical="center" wrapText="1"/>
      <protection/>
    </xf>
    <xf numFmtId="0" fontId="6" fillId="35" borderId="18" xfId="44" applyFont="1" applyFill="1" applyBorder="1" applyAlignment="1">
      <alignment horizontal="center" vertical="center" wrapText="1"/>
      <protection/>
    </xf>
    <xf numFmtId="0" fontId="6" fillId="41" borderId="18" xfId="44" applyFont="1" applyFill="1" applyBorder="1" applyAlignment="1">
      <alignment horizontal="center" vertical="center" wrapText="1"/>
      <protection/>
    </xf>
    <xf numFmtId="0" fontId="6" fillId="41" borderId="41" xfId="44" applyFont="1" applyFill="1" applyBorder="1" applyAlignment="1">
      <alignment horizontal="center" vertical="center" wrapText="1"/>
      <protection/>
    </xf>
    <xf numFmtId="0" fontId="6" fillId="35" borderId="18" xfId="44" applyFont="1" applyFill="1" applyBorder="1" applyAlignment="1">
      <alignment horizontal="center" vertical="center" wrapText="1"/>
      <protection/>
    </xf>
    <xf numFmtId="0" fontId="6" fillId="35" borderId="42" xfId="44" applyFont="1" applyFill="1" applyBorder="1" applyAlignment="1">
      <alignment horizontal="center" vertical="center" wrapText="1"/>
      <protection/>
    </xf>
    <xf numFmtId="0" fontId="16" fillId="45" borderId="13" xfId="44" applyFont="1" applyFill="1" applyBorder="1" applyAlignment="1">
      <alignment horizontal="center" vertical="center" wrapText="1"/>
      <protection/>
    </xf>
    <xf numFmtId="0" fontId="6" fillId="33" borderId="18" xfId="44" applyFont="1" applyFill="1" applyBorder="1" applyAlignment="1">
      <alignment horizontal="center" vertical="center" wrapText="1"/>
      <protection/>
    </xf>
    <xf numFmtId="0" fontId="6" fillId="33" borderId="43" xfId="44" applyFont="1" applyFill="1" applyBorder="1" applyAlignment="1">
      <alignment horizontal="center" vertical="center" wrapText="1"/>
      <protection/>
    </xf>
    <xf numFmtId="0" fontId="6" fillId="39" borderId="41" xfId="44" applyFont="1" applyFill="1" applyBorder="1" applyAlignment="1">
      <alignment horizontal="center" vertical="center" wrapText="1"/>
      <protection/>
    </xf>
    <xf numFmtId="0" fontId="4" fillId="25" borderId="13" xfId="44" applyFont="1" applyFill="1" applyBorder="1" applyAlignment="1">
      <alignment horizontal="right" vertical="center" wrapText="1"/>
      <protection/>
    </xf>
    <xf numFmtId="0" fontId="4" fillId="25" borderId="10" xfId="44" applyFont="1" applyFill="1" applyBorder="1" applyAlignment="1">
      <alignment horizontal="right" vertical="center" wrapText="1"/>
      <protection/>
    </xf>
    <xf numFmtId="0" fontId="4" fillId="25" borderId="44" xfId="44" applyFont="1" applyFill="1" applyBorder="1" applyAlignment="1">
      <alignment horizontal="right" vertical="center" wrapText="1"/>
      <protection/>
    </xf>
    <xf numFmtId="0" fontId="4" fillId="25" borderId="44" xfId="44" applyNumberFormat="1" applyFont="1" applyFill="1" applyBorder="1" applyAlignment="1">
      <alignment horizontal="right" vertical="center" wrapText="1"/>
      <protection/>
    </xf>
    <xf numFmtId="0" fontId="4" fillId="25" borderId="13" xfId="44" applyNumberFormat="1" applyFont="1" applyFill="1" applyBorder="1" applyAlignment="1">
      <alignment horizontal="right" vertical="center" wrapText="1"/>
      <protection/>
    </xf>
    <xf numFmtId="0" fontId="16" fillId="34" borderId="28" xfId="44" applyFont="1" applyFill="1" applyBorder="1" applyAlignment="1">
      <alignment horizontal="center" vertical="center" wrapText="1"/>
      <protection/>
    </xf>
    <xf numFmtId="0" fontId="16" fillId="34" borderId="45" xfId="44" applyFont="1" applyFill="1" applyBorder="1" applyAlignment="1">
      <alignment horizontal="center" vertical="center" wrapText="1"/>
      <protection/>
    </xf>
    <xf numFmtId="0" fontId="6" fillId="42" borderId="28" xfId="44" applyFont="1" applyFill="1" applyBorder="1" applyAlignment="1">
      <alignment horizontal="center" vertical="center" wrapText="1"/>
      <protection/>
    </xf>
    <xf numFmtId="0" fontId="6" fillId="42" borderId="43" xfId="44" applyFont="1" applyFill="1" applyBorder="1" applyAlignment="1">
      <alignment horizontal="center" vertical="center" wrapText="1"/>
      <protection/>
    </xf>
    <xf numFmtId="0" fontId="67" fillId="0" borderId="13" xfId="44" applyFont="1" applyBorder="1" applyAlignment="1">
      <alignment horizontal="left" vertical="center" wrapText="1" indent="1"/>
      <protection/>
    </xf>
    <xf numFmtId="0" fontId="6" fillId="46" borderId="15" xfId="44" applyFont="1" applyFill="1" applyBorder="1" applyAlignment="1">
      <alignment horizontal="center" vertical="center" wrapText="1"/>
      <protection/>
    </xf>
    <xf numFmtId="0" fontId="6" fillId="46" borderId="12" xfId="44" applyFont="1" applyFill="1" applyBorder="1" applyAlignment="1">
      <alignment horizontal="center" vertical="center" wrapText="1"/>
      <protection/>
    </xf>
    <xf numFmtId="0" fontId="6" fillId="46" borderId="14" xfId="44" applyFont="1" applyFill="1" applyBorder="1" applyAlignment="1">
      <alignment horizontal="center" vertical="center" wrapText="1"/>
      <protection/>
    </xf>
    <xf numFmtId="0" fontId="6" fillId="41" borderId="15" xfId="44" applyFont="1" applyFill="1" applyBorder="1" applyAlignment="1">
      <alignment horizontal="center" vertical="center" wrapText="1"/>
      <protection/>
    </xf>
    <xf numFmtId="0" fontId="6" fillId="41" borderId="12" xfId="44" applyFont="1" applyFill="1" applyBorder="1" applyAlignment="1">
      <alignment horizontal="center" vertical="center" wrapText="1"/>
      <protection/>
    </xf>
    <xf numFmtId="0" fontId="6" fillId="41" borderId="14" xfId="44" applyFont="1" applyFill="1" applyBorder="1" applyAlignment="1">
      <alignment horizontal="center" vertical="center" wrapText="1"/>
      <protection/>
    </xf>
    <xf numFmtId="0" fontId="6" fillId="42" borderId="13" xfId="44" applyFont="1" applyFill="1" applyBorder="1" applyAlignment="1">
      <alignment horizontal="center" vertical="center" wrapText="1"/>
      <protection/>
    </xf>
    <xf numFmtId="0" fontId="68" fillId="42" borderId="12" xfId="44" applyFont="1" applyFill="1" applyBorder="1" applyAlignment="1">
      <alignment horizontal="center" vertical="center" wrapText="1"/>
      <protection/>
    </xf>
    <xf numFmtId="0" fontId="68" fillId="42" borderId="46" xfId="44" applyFont="1" applyFill="1" applyBorder="1" applyAlignment="1">
      <alignment horizontal="center" vertical="center" wrapText="1"/>
      <protection/>
    </xf>
    <xf numFmtId="0" fontId="68" fillId="38" borderId="28" xfId="44" applyFont="1" applyFill="1" applyBorder="1" applyAlignment="1">
      <alignment horizontal="center" vertical="center" wrapText="1"/>
      <protection/>
    </xf>
    <xf numFmtId="0" fontId="68" fillId="38" borderId="14" xfId="44" applyFont="1" applyFill="1" applyBorder="1" applyAlignment="1">
      <alignment horizontal="center" vertical="center" wrapText="1"/>
      <protection/>
    </xf>
    <xf numFmtId="0" fontId="68" fillId="34" borderId="15" xfId="44" applyFont="1" applyFill="1" applyBorder="1" applyAlignment="1">
      <alignment horizontal="center" vertical="center" wrapText="1"/>
      <protection/>
    </xf>
    <xf numFmtId="0" fontId="68" fillId="34" borderId="18" xfId="44" applyFont="1" applyFill="1" applyBorder="1" applyAlignment="1">
      <alignment horizontal="center" vertical="center" wrapText="1"/>
      <protection/>
    </xf>
    <xf numFmtId="0" fontId="68" fillId="34" borderId="13" xfId="44" applyFont="1" applyFill="1" applyBorder="1" applyAlignment="1">
      <alignment horizontal="center" vertical="center" wrapText="1"/>
      <protection/>
    </xf>
    <xf numFmtId="0" fontId="68" fillId="0" borderId="13" xfId="44" applyFont="1" applyBorder="1" applyAlignment="1">
      <alignment horizontal="center" vertical="center" wrapText="1"/>
      <protection/>
    </xf>
    <xf numFmtId="0" fontId="68" fillId="0" borderId="16" xfId="44" applyFont="1" applyBorder="1" applyAlignment="1">
      <alignment horizontal="center" vertical="center" wrapText="1"/>
      <protection/>
    </xf>
    <xf numFmtId="0" fontId="68" fillId="0" borderId="14" xfId="44" applyFont="1" applyBorder="1" applyAlignment="1">
      <alignment horizontal="center" vertical="center" wrapText="1"/>
      <protection/>
    </xf>
    <xf numFmtId="0" fontId="6" fillId="36" borderId="38" xfId="44" applyFont="1" applyFill="1" applyBorder="1" applyAlignment="1">
      <alignment horizontal="center" vertical="center" wrapText="1"/>
      <protection/>
    </xf>
    <xf numFmtId="0" fontId="6" fillId="36" borderId="47" xfId="44" applyFont="1" applyFill="1" applyBorder="1" applyAlignment="1">
      <alignment horizontal="center" vertical="center" wrapText="1"/>
      <protection/>
    </xf>
    <xf numFmtId="0" fontId="6" fillId="36" borderId="39" xfId="44" applyFont="1" applyFill="1" applyBorder="1" applyAlignment="1">
      <alignment horizontal="center" vertical="center" wrapText="1"/>
      <protection/>
    </xf>
    <xf numFmtId="0" fontId="6" fillId="34" borderId="10" xfId="44" applyFont="1" applyFill="1" applyBorder="1" applyAlignment="1">
      <alignment horizontal="center" vertical="center" wrapText="1"/>
      <protection/>
    </xf>
    <xf numFmtId="0" fontId="6" fillId="35" borderId="10" xfId="44" applyFont="1" applyFill="1" applyBorder="1" applyAlignment="1">
      <alignment horizontal="center" vertical="center" wrapText="1"/>
      <protection/>
    </xf>
    <xf numFmtId="0" fontId="6" fillId="0" borderId="10" xfId="44" applyFont="1" applyBorder="1" applyAlignment="1">
      <alignment horizontal="center" vertical="center" wrapText="1"/>
      <protection/>
    </xf>
    <xf numFmtId="0" fontId="6" fillId="36" borderId="44" xfId="44" applyFont="1" applyFill="1" applyBorder="1" applyAlignment="1">
      <alignment horizontal="center" vertical="center" wrapText="1"/>
      <protection/>
    </xf>
    <xf numFmtId="0" fontId="69" fillId="37" borderId="48" xfId="0" applyFont="1" applyFill="1" applyBorder="1" applyAlignment="1">
      <alignment horizontal="center" vertical="center" wrapText="1"/>
    </xf>
    <xf numFmtId="0" fontId="69" fillId="37" borderId="49" xfId="0" applyFont="1" applyFill="1" applyBorder="1" applyAlignment="1">
      <alignment horizontal="center" vertical="center" wrapText="1"/>
    </xf>
    <xf numFmtId="0" fontId="69" fillId="37" borderId="27" xfId="0" applyFont="1" applyFill="1" applyBorder="1" applyAlignment="1">
      <alignment horizontal="center" vertical="center" wrapText="1"/>
    </xf>
    <xf numFmtId="0" fontId="22" fillId="0" borderId="0" xfId="44" applyFont="1" applyBorder="1" applyAlignment="1">
      <alignment vertical="center"/>
      <protection/>
    </xf>
    <xf numFmtId="0" fontId="6" fillId="38" borderId="10" xfId="44" applyFont="1" applyFill="1" applyBorder="1" applyAlignment="1">
      <alignment horizontal="center" vertical="center" wrapText="1"/>
      <protection/>
    </xf>
    <xf numFmtId="0" fontId="19" fillId="0" borderId="0" xfId="44" applyFont="1" applyBorder="1" applyAlignment="1">
      <alignment vertical="center" wrapText="1"/>
      <protection/>
    </xf>
    <xf numFmtId="0" fontId="20" fillId="0" borderId="0" xfId="44" applyFont="1" applyBorder="1" applyAlignment="1">
      <alignment vertical="center" wrapText="1"/>
      <protection/>
    </xf>
    <xf numFmtId="0" fontId="22" fillId="0" borderId="0" xfId="44" applyFont="1" applyAlignment="1">
      <alignment horizontal="left" vertical="center"/>
      <protection/>
    </xf>
    <xf numFmtId="0" fontId="69" fillId="44" borderId="48" xfId="0" applyFont="1" applyFill="1" applyBorder="1" applyAlignment="1">
      <alignment horizontal="center" vertical="center" wrapText="1"/>
    </xf>
    <xf numFmtId="0" fontId="69" fillId="44" borderId="49" xfId="0" applyFont="1" applyFill="1" applyBorder="1" applyAlignment="1">
      <alignment horizontal="center" vertical="center" wrapText="1"/>
    </xf>
    <xf numFmtId="0" fontId="69" fillId="44" borderId="27" xfId="0" applyFont="1" applyFill="1" applyBorder="1" applyAlignment="1">
      <alignment horizontal="center" vertical="center" wrapText="1"/>
    </xf>
    <xf numFmtId="0" fontId="3" fillId="0" borderId="0" xfId="44" applyFont="1" applyBorder="1" applyAlignment="1">
      <alignment horizontal="left" vertical="center"/>
      <protection/>
    </xf>
    <xf numFmtId="0" fontId="4" fillId="0" borderId="10" xfId="44" applyFont="1" applyBorder="1" applyAlignment="1">
      <alignment horizontal="center" vertical="center" wrapText="1"/>
      <protection/>
    </xf>
    <xf numFmtId="0" fontId="5" fillId="0" borderId="10" xfId="44" applyFont="1" applyBorder="1" applyAlignment="1">
      <alignment horizontal="center" vertical="center" wrapText="1"/>
      <protection/>
    </xf>
    <xf numFmtId="0" fontId="6" fillId="35" borderId="11" xfId="44" applyFont="1" applyFill="1" applyBorder="1" applyAlignment="1">
      <alignment horizontal="center" vertical="center" wrapText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6"/>
  <sheetViews>
    <sheetView tabSelected="1" view="pageBreakPreview" zoomScale="70" zoomScaleNormal="70" zoomScaleSheetLayoutView="70" zoomScalePageLayoutView="0" workbookViewId="0" topLeftCell="A1">
      <selection activeCell="AO34" sqref="AO34"/>
    </sheetView>
  </sheetViews>
  <sheetFormatPr defaultColWidth="8.7109375" defaultRowHeight="19.5" customHeight="1"/>
  <cols>
    <col min="1" max="1" width="3.421875" style="1" customWidth="1"/>
    <col min="2" max="2" width="32.8515625" style="1" customWidth="1"/>
    <col min="3" max="3" width="5.8515625" style="1" customWidth="1"/>
    <col min="4" max="4" width="7.140625" style="2" customWidth="1"/>
    <col min="5" max="6" width="4.7109375" style="2" customWidth="1"/>
    <col min="7" max="7" width="7.28125" style="2" customWidth="1"/>
    <col min="8" max="9" width="4.7109375" style="2" customWidth="1"/>
    <col min="10" max="10" width="7.140625" style="2" customWidth="1"/>
    <col min="11" max="12" width="4.7109375" style="2" customWidth="1"/>
    <col min="13" max="13" width="7.140625" style="2" customWidth="1"/>
    <col min="14" max="15" width="4.7109375" style="2" customWidth="1"/>
    <col min="16" max="16" width="7.140625" style="2" customWidth="1"/>
    <col min="17" max="18" width="4.7109375" style="2" customWidth="1"/>
    <col min="19" max="19" width="7.140625" style="2" customWidth="1"/>
    <col min="20" max="21" width="4.7109375" style="2" customWidth="1"/>
    <col min="22" max="22" width="7.140625" style="2" customWidth="1"/>
    <col min="23" max="24" width="4.7109375" style="2" customWidth="1"/>
    <col min="25" max="26" width="7.8515625" style="2" customWidth="1"/>
    <col min="27" max="27" width="8.140625" style="2" customWidth="1"/>
    <col min="28" max="30" width="7.8515625" style="2" customWidth="1"/>
    <col min="31" max="31" width="11.00390625" style="1" customWidth="1"/>
    <col min="32" max="16384" width="8.7109375" style="1" customWidth="1"/>
  </cols>
  <sheetData>
    <row r="1" spans="1:30" ht="19.5" customHeight="1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3"/>
      <c r="W1" s="3"/>
      <c r="X1" s="3"/>
      <c r="Y1" s="3"/>
      <c r="Z1" s="3"/>
      <c r="AA1" s="3"/>
      <c r="AB1" s="3"/>
      <c r="AC1" s="3"/>
      <c r="AD1" s="3"/>
    </row>
    <row r="2" spans="1:30" ht="19.5" customHeight="1">
      <c r="A2" s="233" t="s">
        <v>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3"/>
      <c r="W2" s="3"/>
      <c r="X2" s="3"/>
      <c r="Y2" s="3"/>
      <c r="Z2" s="3"/>
      <c r="AA2" s="3"/>
      <c r="AB2" s="3"/>
      <c r="AC2" s="3"/>
      <c r="AD2" s="3"/>
    </row>
    <row r="3" spans="1:30" ht="19.5" customHeight="1" thickBot="1">
      <c r="A3" s="233" t="s">
        <v>121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3"/>
      <c r="W3" s="3"/>
      <c r="X3" s="3"/>
      <c r="Y3" s="3"/>
      <c r="Z3" s="3"/>
      <c r="AA3" s="3"/>
      <c r="AB3" s="3"/>
      <c r="AC3" s="3"/>
      <c r="AD3" s="3"/>
    </row>
    <row r="4" spans="1:30" ht="19.5" customHeight="1" thickBot="1">
      <c r="A4" s="234"/>
      <c r="B4" s="234"/>
      <c r="C4" s="235" t="s">
        <v>2</v>
      </c>
      <c r="D4" s="220" t="s">
        <v>3</v>
      </c>
      <c r="E4" s="220"/>
      <c r="F4" s="220"/>
      <c r="G4" s="220"/>
      <c r="H4" s="220"/>
      <c r="I4" s="220"/>
      <c r="J4" s="220" t="s">
        <v>4</v>
      </c>
      <c r="K4" s="220"/>
      <c r="L4" s="220"/>
      <c r="M4" s="220"/>
      <c r="N4" s="220"/>
      <c r="O4" s="220"/>
      <c r="P4" s="219" t="s">
        <v>5</v>
      </c>
      <c r="Q4" s="219"/>
      <c r="R4" s="219" t="s">
        <v>5</v>
      </c>
      <c r="S4" s="219" t="s">
        <v>5</v>
      </c>
      <c r="T4" s="219"/>
      <c r="U4" s="236" t="s">
        <v>5</v>
      </c>
      <c r="V4" s="215" t="s">
        <v>6</v>
      </c>
      <c r="W4" s="216"/>
      <c r="X4" s="216"/>
      <c r="Y4" s="216"/>
      <c r="Z4" s="216"/>
      <c r="AA4" s="217"/>
      <c r="AB4" s="215" t="s">
        <v>91</v>
      </c>
      <c r="AC4" s="216"/>
      <c r="AD4" s="217"/>
    </row>
    <row r="5" spans="1:32" ht="19.5" customHeight="1" thickBot="1">
      <c r="A5" s="234"/>
      <c r="B5" s="234"/>
      <c r="C5" s="235"/>
      <c r="D5" s="220" t="s">
        <v>7</v>
      </c>
      <c r="E5" s="220"/>
      <c r="F5" s="220"/>
      <c r="G5" s="220" t="s">
        <v>8</v>
      </c>
      <c r="H5" s="220"/>
      <c r="I5" s="220"/>
      <c r="J5" s="220" t="s">
        <v>9</v>
      </c>
      <c r="K5" s="220"/>
      <c r="L5" s="220"/>
      <c r="M5" s="220" t="s">
        <v>10</v>
      </c>
      <c r="N5" s="220"/>
      <c r="O5" s="220"/>
      <c r="P5" s="219" t="s">
        <v>11</v>
      </c>
      <c r="Q5" s="219"/>
      <c r="R5" s="219"/>
      <c r="S5" s="219" t="s">
        <v>12</v>
      </c>
      <c r="T5" s="219"/>
      <c r="U5" s="219"/>
      <c r="V5" s="221" t="s">
        <v>13</v>
      </c>
      <c r="W5" s="221"/>
      <c r="X5" s="221"/>
      <c r="Y5" s="221" t="s">
        <v>90</v>
      </c>
      <c r="Z5" s="221"/>
      <c r="AA5" s="221"/>
      <c r="AB5" s="222" t="s">
        <v>92</v>
      </c>
      <c r="AC5" s="223"/>
      <c r="AD5" s="224"/>
      <c r="AE5" s="1" t="s">
        <v>113</v>
      </c>
      <c r="AF5" s="1" t="s">
        <v>114</v>
      </c>
    </row>
    <row r="6" spans="1:30" ht="27.75" customHeight="1" thickBot="1">
      <c r="A6" s="234"/>
      <c r="B6" s="234"/>
      <c r="C6" s="235"/>
      <c r="D6" s="6" t="s">
        <v>14</v>
      </c>
      <c r="E6" s="7" t="s">
        <v>15</v>
      </c>
      <c r="F6" s="8" t="s">
        <v>16</v>
      </c>
      <c r="G6" s="9" t="s">
        <v>14</v>
      </c>
      <c r="H6" s="10" t="s">
        <v>15</v>
      </c>
      <c r="I6" s="11" t="s">
        <v>17</v>
      </c>
      <c r="J6" s="12" t="s">
        <v>14</v>
      </c>
      <c r="K6" s="7" t="s">
        <v>15</v>
      </c>
      <c r="L6" s="13" t="s">
        <v>17</v>
      </c>
      <c r="M6" s="14" t="s">
        <v>14</v>
      </c>
      <c r="N6" s="10" t="s">
        <v>15</v>
      </c>
      <c r="O6" s="15" t="s">
        <v>17</v>
      </c>
      <c r="P6" s="16" t="s">
        <v>14</v>
      </c>
      <c r="Q6" s="7" t="s">
        <v>15</v>
      </c>
      <c r="R6" s="13" t="s">
        <v>17</v>
      </c>
      <c r="S6" s="17" t="s">
        <v>14</v>
      </c>
      <c r="T6" s="18" t="s">
        <v>15</v>
      </c>
      <c r="U6" s="19" t="s">
        <v>17</v>
      </c>
      <c r="V6" s="105" t="s">
        <v>14</v>
      </c>
      <c r="W6" s="106" t="s">
        <v>15</v>
      </c>
      <c r="X6" s="107" t="s">
        <v>17</v>
      </c>
      <c r="Y6" s="105" t="s">
        <v>14</v>
      </c>
      <c r="Z6" s="106" t="s">
        <v>15</v>
      </c>
      <c r="AA6" s="130" t="s">
        <v>17</v>
      </c>
      <c r="AB6" s="108" t="s">
        <v>14</v>
      </c>
      <c r="AC6" s="108" t="s">
        <v>15</v>
      </c>
      <c r="AD6" s="109" t="s">
        <v>17</v>
      </c>
    </row>
    <row r="7" spans="1:31" ht="29.25" customHeight="1" thickBot="1">
      <c r="A7" s="20"/>
      <c r="B7" s="21" t="s">
        <v>18</v>
      </c>
      <c r="C7" s="5"/>
      <c r="D7" s="22"/>
      <c r="E7" s="23"/>
      <c r="F7" s="24"/>
      <c r="G7" s="25"/>
      <c r="H7" s="26"/>
      <c r="I7" s="5"/>
      <c r="J7" s="27"/>
      <c r="K7" s="28"/>
      <c r="L7" s="29"/>
      <c r="M7" s="29"/>
      <c r="N7" s="28"/>
      <c r="O7" s="30"/>
      <c r="P7" s="27"/>
      <c r="Q7" s="28"/>
      <c r="R7" s="29"/>
      <c r="S7" s="27"/>
      <c r="T7" s="28"/>
      <c r="U7" s="31"/>
      <c r="V7" s="27"/>
      <c r="W7" s="28"/>
      <c r="X7" s="31"/>
      <c r="Y7" s="27"/>
      <c r="Z7" s="28"/>
      <c r="AA7" s="131"/>
      <c r="AB7" s="129"/>
      <c r="AC7" s="28"/>
      <c r="AD7" s="31"/>
      <c r="AE7" s="1">
        <f>SUM(AC7,Z7,W7,T7,Q7,N7,K7,H7,E7)</f>
        <v>0</v>
      </c>
    </row>
    <row r="8" spans="1:32" ht="19.5" customHeight="1" thickBot="1">
      <c r="A8" s="188" t="s">
        <v>19</v>
      </c>
      <c r="B8" s="32" t="s">
        <v>20</v>
      </c>
      <c r="C8" s="4">
        <f aca="true" t="shared" si="0" ref="C8:C27">SUM(D8+G8+J8+M8+P8+S8+V8,Y8,AB8)</f>
        <v>120</v>
      </c>
      <c r="D8" s="33"/>
      <c r="E8" s="34"/>
      <c r="F8" s="35"/>
      <c r="G8" s="36"/>
      <c r="H8" s="37"/>
      <c r="I8" s="38"/>
      <c r="J8" s="33">
        <v>30</v>
      </c>
      <c r="K8" s="39">
        <v>2</v>
      </c>
      <c r="L8" s="35" t="s">
        <v>21</v>
      </c>
      <c r="M8" s="36">
        <v>30</v>
      </c>
      <c r="N8" s="40">
        <v>2</v>
      </c>
      <c r="O8" s="41" t="s">
        <v>21</v>
      </c>
      <c r="P8" s="33">
        <v>30</v>
      </c>
      <c r="Q8" s="39">
        <v>2</v>
      </c>
      <c r="R8" s="35" t="s">
        <v>21</v>
      </c>
      <c r="S8" s="42">
        <v>30</v>
      </c>
      <c r="T8" s="43">
        <v>2</v>
      </c>
      <c r="U8" s="41" t="s">
        <v>21</v>
      </c>
      <c r="V8" s="110"/>
      <c r="W8" s="111"/>
      <c r="X8" s="112"/>
      <c r="Y8" s="140"/>
      <c r="Z8" s="141"/>
      <c r="AA8" s="142"/>
      <c r="AB8" s="110"/>
      <c r="AC8" s="111"/>
      <c r="AD8" s="112"/>
      <c r="AE8" s="1">
        <f aca="true" t="shared" si="1" ref="AE8:AE57">SUM(AC8,Z8,W8,T8,Q8,N8,K8,H8,E8)</f>
        <v>8</v>
      </c>
      <c r="AF8" s="1">
        <v>4</v>
      </c>
    </row>
    <row r="9" spans="1:32" ht="19.5" customHeight="1" thickBot="1">
      <c r="A9" s="188" t="s">
        <v>23</v>
      </c>
      <c r="B9" s="32" t="s">
        <v>24</v>
      </c>
      <c r="C9" s="4">
        <f t="shared" si="0"/>
        <v>60</v>
      </c>
      <c r="D9" s="33">
        <v>30</v>
      </c>
      <c r="E9" s="34">
        <v>2</v>
      </c>
      <c r="F9" s="35" t="s">
        <v>21</v>
      </c>
      <c r="G9" s="36">
        <v>30</v>
      </c>
      <c r="H9" s="37">
        <v>2</v>
      </c>
      <c r="I9" s="38" t="s">
        <v>21</v>
      </c>
      <c r="J9" s="33"/>
      <c r="K9" s="39"/>
      <c r="L9" s="35"/>
      <c r="M9" s="36"/>
      <c r="N9" s="40"/>
      <c r="O9" s="41"/>
      <c r="P9" s="33"/>
      <c r="Q9" s="39"/>
      <c r="R9" s="35"/>
      <c r="S9" s="44"/>
      <c r="T9" s="45"/>
      <c r="U9" s="41"/>
      <c r="V9" s="110"/>
      <c r="W9" s="111"/>
      <c r="X9" s="112"/>
      <c r="Y9" s="140"/>
      <c r="Z9" s="141"/>
      <c r="AA9" s="142"/>
      <c r="AB9" s="110"/>
      <c r="AC9" s="111"/>
      <c r="AD9" s="112"/>
      <c r="AE9" s="1">
        <f t="shared" si="1"/>
        <v>4</v>
      </c>
      <c r="AF9" s="1">
        <v>2</v>
      </c>
    </row>
    <row r="10" spans="1:32" ht="19.5" customHeight="1" thickBot="1">
      <c r="A10" s="188" t="s">
        <v>29</v>
      </c>
      <c r="B10" s="173" t="s">
        <v>106</v>
      </c>
      <c r="C10" s="4">
        <f t="shared" si="0"/>
        <v>180</v>
      </c>
      <c r="D10" s="33"/>
      <c r="E10" s="34"/>
      <c r="F10" s="35"/>
      <c r="G10" s="36"/>
      <c r="H10" s="37"/>
      <c r="I10" s="38"/>
      <c r="J10" s="33"/>
      <c r="K10" s="39"/>
      <c r="L10" s="35"/>
      <c r="M10" s="36"/>
      <c r="N10" s="40"/>
      <c r="O10" s="41"/>
      <c r="P10" s="33">
        <v>45</v>
      </c>
      <c r="Q10" s="39">
        <v>4</v>
      </c>
      <c r="R10" s="35" t="s">
        <v>21</v>
      </c>
      <c r="S10" s="44">
        <v>45</v>
      </c>
      <c r="T10" s="45">
        <v>4</v>
      </c>
      <c r="U10" s="41" t="s">
        <v>21</v>
      </c>
      <c r="V10" s="33">
        <v>45</v>
      </c>
      <c r="W10" s="39">
        <v>4</v>
      </c>
      <c r="X10" s="35" t="s">
        <v>21</v>
      </c>
      <c r="Y10" s="126">
        <v>45</v>
      </c>
      <c r="Z10" s="127">
        <v>4</v>
      </c>
      <c r="AA10" s="128" t="s">
        <v>21</v>
      </c>
      <c r="AB10" s="110"/>
      <c r="AC10" s="111"/>
      <c r="AD10" s="112"/>
      <c r="AE10" s="1">
        <f t="shared" si="1"/>
        <v>16</v>
      </c>
      <c r="AF10" s="1">
        <v>8</v>
      </c>
    </row>
    <row r="11" spans="1:32" ht="19.5" customHeight="1" thickBot="1">
      <c r="A11" s="188" t="s">
        <v>30</v>
      </c>
      <c r="B11" s="32" t="s">
        <v>31</v>
      </c>
      <c r="C11" s="4">
        <f t="shared" si="0"/>
        <v>30</v>
      </c>
      <c r="D11" s="33"/>
      <c r="E11" s="34"/>
      <c r="F11" s="35"/>
      <c r="G11" s="36">
        <v>30</v>
      </c>
      <c r="H11" s="37">
        <v>2</v>
      </c>
      <c r="I11" s="38" t="s">
        <v>22</v>
      </c>
      <c r="J11" s="33"/>
      <c r="K11" s="39"/>
      <c r="L11" s="35"/>
      <c r="M11" s="36"/>
      <c r="N11" s="40"/>
      <c r="O11" s="41"/>
      <c r="P11" s="33"/>
      <c r="Q11" s="39"/>
      <c r="R11" s="35"/>
      <c r="S11" s="44"/>
      <c r="T11" s="45"/>
      <c r="U11" s="41"/>
      <c r="V11" s="110"/>
      <c r="W11" s="111"/>
      <c r="X11" s="112"/>
      <c r="Y11" s="140"/>
      <c r="Z11" s="141"/>
      <c r="AA11" s="142"/>
      <c r="AB11" s="110"/>
      <c r="AC11" s="111"/>
      <c r="AD11" s="112"/>
      <c r="AE11" s="1">
        <f t="shared" si="1"/>
        <v>2</v>
      </c>
      <c r="AF11" s="1">
        <v>1</v>
      </c>
    </row>
    <row r="12" spans="1:32" ht="19.5" customHeight="1" thickBot="1">
      <c r="A12" s="188" t="s">
        <v>32</v>
      </c>
      <c r="B12" s="32" t="s">
        <v>33</v>
      </c>
      <c r="C12" s="4">
        <f t="shared" si="0"/>
        <v>90</v>
      </c>
      <c r="D12" s="33">
        <v>30</v>
      </c>
      <c r="E12" s="34">
        <v>2</v>
      </c>
      <c r="F12" s="35" t="s">
        <v>21</v>
      </c>
      <c r="G12" s="36"/>
      <c r="H12" s="37"/>
      <c r="I12" s="38"/>
      <c r="J12" s="33">
        <v>30</v>
      </c>
      <c r="K12" s="39">
        <v>2</v>
      </c>
      <c r="L12" s="35" t="s">
        <v>21</v>
      </c>
      <c r="M12" s="36">
        <v>30</v>
      </c>
      <c r="N12" s="40">
        <v>2</v>
      </c>
      <c r="O12" s="41" t="s">
        <v>21</v>
      </c>
      <c r="P12" s="33"/>
      <c r="Q12" s="39"/>
      <c r="R12" s="35"/>
      <c r="S12" s="44"/>
      <c r="T12" s="45"/>
      <c r="U12" s="41"/>
      <c r="V12" s="110"/>
      <c r="W12" s="111"/>
      <c r="X12" s="112"/>
      <c r="Y12" s="140"/>
      <c r="Z12" s="141"/>
      <c r="AA12" s="142"/>
      <c r="AB12" s="110"/>
      <c r="AC12" s="111"/>
      <c r="AD12" s="112"/>
      <c r="AE12" s="1">
        <f t="shared" si="1"/>
        <v>6</v>
      </c>
      <c r="AF12" s="1">
        <v>3</v>
      </c>
    </row>
    <row r="13" spans="1:32" ht="19.5" customHeight="1" thickBot="1">
      <c r="A13" s="188" t="s">
        <v>34</v>
      </c>
      <c r="B13" s="32" t="s">
        <v>35</v>
      </c>
      <c r="C13" s="4">
        <f t="shared" si="0"/>
        <v>30</v>
      </c>
      <c r="D13" s="33"/>
      <c r="E13" s="34"/>
      <c r="F13" s="35"/>
      <c r="G13" s="36"/>
      <c r="H13" s="37"/>
      <c r="I13" s="38"/>
      <c r="J13" s="33"/>
      <c r="K13" s="39"/>
      <c r="L13" s="35"/>
      <c r="M13" s="36"/>
      <c r="N13" s="40"/>
      <c r="O13" s="41"/>
      <c r="P13" s="33"/>
      <c r="Q13" s="39"/>
      <c r="R13" s="35"/>
      <c r="S13" s="44">
        <v>30</v>
      </c>
      <c r="T13" s="45">
        <v>3</v>
      </c>
      <c r="U13" s="41" t="s">
        <v>21</v>
      </c>
      <c r="V13" s="110"/>
      <c r="W13" s="111"/>
      <c r="X13" s="112"/>
      <c r="Y13" s="140"/>
      <c r="Z13" s="141"/>
      <c r="AA13" s="142"/>
      <c r="AB13" s="110"/>
      <c r="AC13" s="111"/>
      <c r="AD13" s="112"/>
      <c r="AE13" s="1">
        <f t="shared" si="1"/>
        <v>3</v>
      </c>
      <c r="AF13" s="1">
        <v>2</v>
      </c>
    </row>
    <row r="14" spans="1:32" ht="19.5" customHeight="1" thickBot="1">
      <c r="A14" s="189" t="s">
        <v>36</v>
      </c>
      <c r="B14" s="32" t="s">
        <v>37</v>
      </c>
      <c r="C14" s="4">
        <f t="shared" si="0"/>
        <v>120</v>
      </c>
      <c r="D14" s="35">
        <v>30</v>
      </c>
      <c r="E14" s="34">
        <v>2</v>
      </c>
      <c r="F14" s="47" t="s">
        <v>21</v>
      </c>
      <c r="G14" s="36"/>
      <c r="H14" s="37"/>
      <c r="I14" s="38"/>
      <c r="J14" s="33">
        <v>30</v>
      </c>
      <c r="K14" s="39">
        <v>2</v>
      </c>
      <c r="L14" s="35" t="s">
        <v>21</v>
      </c>
      <c r="M14" s="36">
        <v>30</v>
      </c>
      <c r="N14" s="40">
        <v>2</v>
      </c>
      <c r="O14" s="41" t="s">
        <v>21</v>
      </c>
      <c r="P14" s="33">
        <v>30</v>
      </c>
      <c r="Q14" s="39">
        <v>2</v>
      </c>
      <c r="R14" s="35" t="s">
        <v>21</v>
      </c>
      <c r="S14" s="44"/>
      <c r="T14" s="45"/>
      <c r="U14" s="41"/>
      <c r="V14" s="110"/>
      <c r="W14" s="111"/>
      <c r="X14" s="112"/>
      <c r="Y14" s="140"/>
      <c r="Z14" s="141"/>
      <c r="AA14" s="142"/>
      <c r="AB14" s="110"/>
      <c r="AC14" s="111"/>
      <c r="AD14" s="112"/>
      <c r="AE14" s="1">
        <f t="shared" si="1"/>
        <v>8</v>
      </c>
      <c r="AF14" s="1">
        <v>4</v>
      </c>
    </row>
    <row r="15" spans="1:32" ht="19.5" customHeight="1" thickBot="1">
      <c r="A15" s="190" t="s">
        <v>38</v>
      </c>
      <c r="B15" s="32" t="s">
        <v>39</v>
      </c>
      <c r="C15" s="4">
        <f t="shared" si="0"/>
        <v>60</v>
      </c>
      <c r="D15" s="33"/>
      <c r="E15" s="34"/>
      <c r="F15" s="35"/>
      <c r="G15" s="36">
        <v>30</v>
      </c>
      <c r="H15" s="37">
        <v>2</v>
      </c>
      <c r="I15" s="38" t="s">
        <v>21</v>
      </c>
      <c r="J15" s="33">
        <v>30</v>
      </c>
      <c r="K15" s="39">
        <v>2</v>
      </c>
      <c r="L15" s="35" t="s">
        <v>21</v>
      </c>
      <c r="M15" s="36"/>
      <c r="N15" s="40"/>
      <c r="O15" s="41"/>
      <c r="P15" s="33"/>
      <c r="Q15" s="39"/>
      <c r="R15" s="35"/>
      <c r="S15" s="44"/>
      <c r="T15" s="45"/>
      <c r="U15" s="41"/>
      <c r="V15" s="110"/>
      <c r="W15" s="111"/>
      <c r="X15" s="112"/>
      <c r="Y15" s="140"/>
      <c r="Z15" s="141"/>
      <c r="AA15" s="142"/>
      <c r="AB15" s="110"/>
      <c r="AC15" s="111"/>
      <c r="AD15" s="112"/>
      <c r="AE15" s="1">
        <f t="shared" si="1"/>
        <v>4</v>
      </c>
      <c r="AF15" s="1">
        <v>2</v>
      </c>
    </row>
    <row r="16" spans="1:32" ht="19.5" customHeight="1" thickBot="1">
      <c r="A16" s="189" t="s">
        <v>40</v>
      </c>
      <c r="B16" s="32" t="s">
        <v>41</v>
      </c>
      <c r="C16" s="4">
        <f t="shared" si="0"/>
        <v>90</v>
      </c>
      <c r="D16" s="33">
        <v>45</v>
      </c>
      <c r="E16" s="48">
        <v>2</v>
      </c>
      <c r="F16" s="49" t="s">
        <v>21</v>
      </c>
      <c r="G16" s="50">
        <v>45</v>
      </c>
      <c r="H16" s="40">
        <v>2</v>
      </c>
      <c r="I16" s="38" t="s">
        <v>21</v>
      </c>
      <c r="J16" s="33"/>
      <c r="K16" s="39"/>
      <c r="L16" s="35"/>
      <c r="M16" s="36"/>
      <c r="N16" s="40"/>
      <c r="O16" s="41"/>
      <c r="P16" s="33"/>
      <c r="Q16" s="39"/>
      <c r="R16" s="35"/>
      <c r="S16" s="44"/>
      <c r="T16" s="45"/>
      <c r="U16" s="41"/>
      <c r="V16" s="110"/>
      <c r="W16" s="111"/>
      <c r="X16" s="112"/>
      <c r="Y16" s="140"/>
      <c r="Z16" s="141"/>
      <c r="AA16" s="142"/>
      <c r="AB16" s="110"/>
      <c r="AC16" s="111"/>
      <c r="AD16" s="112"/>
      <c r="AE16" s="1">
        <f t="shared" si="1"/>
        <v>4</v>
      </c>
      <c r="AF16" s="1">
        <v>2</v>
      </c>
    </row>
    <row r="17" spans="1:32" ht="19.5" customHeight="1" thickBot="1">
      <c r="A17" s="190" t="s">
        <v>42</v>
      </c>
      <c r="B17" s="32" t="s">
        <v>43</v>
      </c>
      <c r="C17" s="4">
        <f t="shared" si="0"/>
        <v>135</v>
      </c>
      <c r="D17" s="33"/>
      <c r="E17" s="34"/>
      <c r="F17" s="35"/>
      <c r="G17" s="51"/>
      <c r="H17" s="52"/>
      <c r="I17" s="53"/>
      <c r="J17" s="33">
        <v>45</v>
      </c>
      <c r="K17" s="39">
        <v>3</v>
      </c>
      <c r="L17" s="35" t="s">
        <v>21</v>
      </c>
      <c r="M17" s="36">
        <v>45</v>
      </c>
      <c r="N17" s="40">
        <v>3</v>
      </c>
      <c r="O17" s="41" t="s">
        <v>21</v>
      </c>
      <c r="P17" s="33">
        <v>45</v>
      </c>
      <c r="Q17" s="39">
        <v>4</v>
      </c>
      <c r="R17" s="35" t="s">
        <v>21</v>
      </c>
      <c r="S17" s="44"/>
      <c r="T17" s="45"/>
      <c r="U17" s="41"/>
      <c r="V17" s="110"/>
      <c r="W17" s="111"/>
      <c r="X17" s="112"/>
      <c r="Y17" s="140"/>
      <c r="Z17" s="141"/>
      <c r="AA17" s="142"/>
      <c r="AB17" s="110"/>
      <c r="AC17" s="111"/>
      <c r="AD17" s="112"/>
      <c r="AE17" s="1">
        <f t="shared" si="1"/>
        <v>10</v>
      </c>
      <c r="AF17" s="1">
        <v>6</v>
      </c>
    </row>
    <row r="18" spans="1:32" ht="16.5" customHeight="1" thickBot="1">
      <c r="A18" s="190" t="s">
        <v>44</v>
      </c>
      <c r="B18" s="32" t="s">
        <v>45</v>
      </c>
      <c r="C18" s="4">
        <f t="shared" si="0"/>
        <v>60</v>
      </c>
      <c r="D18" s="33">
        <v>30</v>
      </c>
      <c r="E18" s="34">
        <v>2</v>
      </c>
      <c r="F18" s="35" t="s">
        <v>21</v>
      </c>
      <c r="G18" s="126">
        <v>30</v>
      </c>
      <c r="H18" s="143">
        <v>2</v>
      </c>
      <c r="I18" s="128" t="s">
        <v>21</v>
      </c>
      <c r="J18" s="33"/>
      <c r="K18" s="39"/>
      <c r="L18" s="35"/>
      <c r="M18" s="36"/>
      <c r="N18" s="40"/>
      <c r="O18" s="41"/>
      <c r="P18" s="33"/>
      <c r="Q18" s="39"/>
      <c r="R18" s="35"/>
      <c r="S18" s="44"/>
      <c r="T18" s="45"/>
      <c r="U18" s="41"/>
      <c r="V18" s="110"/>
      <c r="W18" s="111"/>
      <c r="X18" s="112"/>
      <c r="Y18" s="140"/>
      <c r="Z18" s="141"/>
      <c r="AA18" s="142"/>
      <c r="AB18" s="110"/>
      <c r="AC18" s="111"/>
      <c r="AD18" s="112"/>
      <c r="AE18" s="1">
        <f t="shared" si="1"/>
        <v>4</v>
      </c>
      <c r="AF18" s="1">
        <v>2</v>
      </c>
    </row>
    <row r="19" spans="1:32" ht="19.5" customHeight="1" thickBot="1">
      <c r="A19" s="190" t="s">
        <v>46</v>
      </c>
      <c r="B19" s="32" t="s">
        <v>47</v>
      </c>
      <c r="C19" s="4">
        <f t="shared" si="0"/>
        <v>60</v>
      </c>
      <c r="D19" s="33">
        <v>30</v>
      </c>
      <c r="E19" s="34">
        <v>2</v>
      </c>
      <c r="F19" s="35" t="s">
        <v>21</v>
      </c>
      <c r="G19" s="55">
        <v>30</v>
      </c>
      <c r="H19" s="56">
        <v>2</v>
      </c>
      <c r="I19" s="54" t="s">
        <v>21</v>
      </c>
      <c r="J19" s="33"/>
      <c r="K19" s="39"/>
      <c r="L19" s="35"/>
      <c r="M19" s="36"/>
      <c r="N19" s="40"/>
      <c r="O19" s="41"/>
      <c r="P19" s="33"/>
      <c r="Q19" s="39"/>
      <c r="R19" s="35"/>
      <c r="S19" s="44"/>
      <c r="T19" s="45"/>
      <c r="U19" s="41"/>
      <c r="V19" s="110"/>
      <c r="W19" s="111"/>
      <c r="X19" s="112"/>
      <c r="Y19" s="140"/>
      <c r="Z19" s="141"/>
      <c r="AA19" s="142"/>
      <c r="AB19" s="110"/>
      <c r="AC19" s="111"/>
      <c r="AD19" s="112"/>
      <c r="AE19" s="1">
        <f t="shared" si="1"/>
        <v>4</v>
      </c>
      <c r="AF19" s="1">
        <v>2</v>
      </c>
    </row>
    <row r="20" spans="1:32" ht="18.75" customHeight="1" thickBot="1">
      <c r="A20" s="190" t="s">
        <v>48</v>
      </c>
      <c r="B20" s="32" t="s">
        <v>120</v>
      </c>
      <c r="C20" s="4">
        <f t="shared" si="0"/>
        <v>120</v>
      </c>
      <c r="D20" s="33"/>
      <c r="E20" s="48"/>
      <c r="F20" s="35"/>
      <c r="G20" s="36"/>
      <c r="H20" s="37"/>
      <c r="I20" s="38"/>
      <c r="J20" s="33"/>
      <c r="K20" s="39"/>
      <c r="L20" s="35"/>
      <c r="M20" s="36">
        <v>30</v>
      </c>
      <c r="N20" s="40">
        <v>2</v>
      </c>
      <c r="O20" s="41" t="s">
        <v>21</v>
      </c>
      <c r="P20" s="33">
        <v>30</v>
      </c>
      <c r="Q20" s="39">
        <v>2</v>
      </c>
      <c r="R20" s="35" t="s">
        <v>21</v>
      </c>
      <c r="S20" s="44">
        <v>30</v>
      </c>
      <c r="T20" s="45">
        <v>2</v>
      </c>
      <c r="U20" s="41" t="s">
        <v>21</v>
      </c>
      <c r="V20" s="137">
        <v>30</v>
      </c>
      <c r="W20" s="138">
        <v>2</v>
      </c>
      <c r="X20" s="204" t="s">
        <v>21</v>
      </c>
      <c r="Y20" s="140"/>
      <c r="Z20" s="141"/>
      <c r="AA20" s="142"/>
      <c r="AB20" s="110"/>
      <c r="AC20" s="111"/>
      <c r="AD20" s="112"/>
      <c r="AE20" s="1">
        <f t="shared" si="1"/>
        <v>8</v>
      </c>
      <c r="AF20" s="1">
        <v>4</v>
      </c>
    </row>
    <row r="21" spans="1:32" ht="19.5" customHeight="1" thickBot="1">
      <c r="A21" s="190" t="s">
        <v>49</v>
      </c>
      <c r="B21" s="32" t="s">
        <v>50</v>
      </c>
      <c r="C21" s="4">
        <f t="shared" si="0"/>
        <v>30</v>
      </c>
      <c r="D21" s="33"/>
      <c r="E21" s="48"/>
      <c r="F21" s="35"/>
      <c r="G21" s="126">
        <v>30</v>
      </c>
      <c r="H21" s="133">
        <v>2</v>
      </c>
      <c r="I21" s="128" t="s">
        <v>21</v>
      </c>
      <c r="J21" s="33"/>
      <c r="K21" s="39"/>
      <c r="L21" s="35"/>
      <c r="M21" s="36"/>
      <c r="N21" s="40"/>
      <c r="O21" s="41"/>
      <c r="P21" s="33"/>
      <c r="Q21" s="39"/>
      <c r="R21" s="35"/>
      <c r="S21" s="44"/>
      <c r="T21" s="45"/>
      <c r="U21" s="41"/>
      <c r="V21" s="110"/>
      <c r="W21" s="111"/>
      <c r="X21" s="112"/>
      <c r="Y21" s="140"/>
      <c r="Z21" s="141"/>
      <c r="AA21" s="142"/>
      <c r="AB21" s="110"/>
      <c r="AC21" s="111"/>
      <c r="AD21" s="112"/>
      <c r="AE21" s="1">
        <f t="shared" si="1"/>
        <v>2</v>
      </c>
      <c r="AF21" s="1">
        <v>1</v>
      </c>
    </row>
    <row r="22" spans="1:32" ht="19.5" customHeight="1" thickBot="1">
      <c r="A22" s="190" t="s">
        <v>51</v>
      </c>
      <c r="B22" s="32" t="s">
        <v>52</v>
      </c>
      <c r="C22" s="4">
        <f t="shared" si="0"/>
        <v>30</v>
      </c>
      <c r="D22" s="33"/>
      <c r="E22" s="48"/>
      <c r="F22" s="35"/>
      <c r="G22" s="36"/>
      <c r="H22" s="37"/>
      <c r="I22" s="38"/>
      <c r="J22" s="33"/>
      <c r="K22" s="39"/>
      <c r="L22" s="35"/>
      <c r="M22" s="36"/>
      <c r="N22" s="40"/>
      <c r="O22" s="41"/>
      <c r="P22" s="137">
        <v>30</v>
      </c>
      <c r="Q22" s="39">
        <v>2</v>
      </c>
      <c r="R22" s="35" t="s">
        <v>21</v>
      </c>
      <c r="S22" s="44"/>
      <c r="T22" s="45"/>
      <c r="U22" s="41"/>
      <c r="V22" s="110"/>
      <c r="W22" s="111"/>
      <c r="X22" s="112"/>
      <c r="Y22" s="140"/>
      <c r="Z22" s="141"/>
      <c r="AA22" s="142"/>
      <c r="AB22" s="110"/>
      <c r="AC22" s="111"/>
      <c r="AD22" s="112"/>
      <c r="AE22" s="1">
        <f t="shared" si="1"/>
        <v>2</v>
      </c>
      <c r="AF22" s="1">
        <v>1</v>
      </c>
    </row>
    <row r="23" spans="1:32" ht="19.5" customHeight="1" thickBot="1">
      <c r="A23" s="190" t="s">
        <v>53</v>
      </c>
      <c r="B23" s="32" t="s">
        <v>54</v>
      </c>
      <c r="C23" s="4">
        <f t="shared" si="0"/>
        <v>60</v>
      </c>
      <c r="D23" s="33"/>
      <c r="E23" s="48"/>
      <c r="F23" s="35"/>
      <c r="G23" s="36"/>
      <c r="H23" s="37"/>
      <c r="I23" s="38"/>
      <c r="J23" s="209">
        <v>30</v>
      </c>
      <c r="K23" s="210">
        <v>2</v>
      </c>
      <c r="L23" s="211" t="s">
        <v>21</v>
      </c>
      <c r="M23" s="212">
        <v>30</v>
      </c>
      <c r="N23" s="213">
        <v>2</v>
      </c>
      <c r="O23" s="214" t="s">
        <v>21</v>
      </c>
      <c r="P23" s="33"/>
      <c r="Q23" s="39"/>
      <c r="R23" s="35"/>
      <c r="S23" s="44"/>
      <c r="T23" s="45"/>
      <c r="U23" s="41"/>
      <c r="V23" s="110"/>
      <c r="W23" s="111"/>
      <c r="X23" s="112"/>
      <c r="Y23" s="140"/>
      <c r="Z23" s="141"/>
      <c r="AA23" s="142"/>
      <c r="AB23" s="110"/>
      <c r="AC23" s="111"/>
      <c r="AD23" s="112"/>
      <c r="AE23" s="1">
        <f t="shared" si="1"/>
        <v>4</v>
      </c>
      <c r="AF23" s="1">
        <v>2</v>
      </c>
    </row>
    <row r="24" spans="1:32" ht="19.5" customHeight="1" thickBot="1">
      <c r="A24" s="190" t="s">
        <v>55</v>
      </c>
      <c r="B24" s="32" t="s">
        <v>56</v>
      </c>
      <c r="C24" s="4">
        <f t="shared" si="0"/>
        <v>60</v>
      </c>
      <c r="D24" s="33"/>
      <c r="E24" s="48"/>
      <c r="F24" s="35"/>
      <c r="G24" s="36"/>
      <c r="H24" s="37"/>
      <c r="I24" s="38"/>
      <c r="J24" s="33">
        <v>30</v>
      </c>
      <c r="K24" s="39">
        <v>2</v>
      </c>
      <c r="L24" s="35" t="s">
        <v>21</v>
      </c>
      <c r="M24" s="36">
        <v>30</v>
      </c>
      <c r="N24" s="40">
        <v>2</v>
      </c>
      <c r="O24" s="41" t="s">
        <v>21</v>
      </c>
      <c r="P24" s="33"/>
      <c r="Q24" s="39"/>
      <c r="R24" s="35"/>
      <c r="S24" s="44"/>
      <c r="T24" s="45"/>
      <c r="U24" s="41"/>
      <c r="V24" s="110"/>
      <c r="W24" s="111"/>
      <c r="X24" s="112"/>
      <c r="Y24" s="140"/>
      <c r="Z24" s="141"/>
      <c r="AA24" s="142"/>
      <c r="AB24" s="110"/>
      <c r="AC24" s="111"/>
      <c r="AD24" s="112"/>
      <c r="AE24" s="1">
        <f t="shared" si="1"/>
        <v>4</v>
      </c>
      <c r="AF24" s="1">
        <v>2</v>
      </c>
    </row>
    <row r="25" spans="1:32" ht="19.5" customHeight="1" thickBot="1">
      <c r="A25" s="190" t="s">
        <v>57</v>
      </c>
      <c r="B25" s="32" t="s">
        <v>58</v>
      </c>
      <c r="C25" s="4">
        <f t="shared" si="0"/>
        <v>60</v>
      </c>
      <c r="D25" s="33">
        <v>30</v>
      </c>
      <c r="E25" s="48">
        <v>2</v>
      </c>
      <c r="F25" s="35" t="s">
        <v>21</v>
      </c>
      <c r="G25" s="36">
        <v>30</v>
      </c>
      <c r="H25" s="37">
        <v>2</v>
      </c>
      <c r="I25" s="38" t="s">
        <v>21</v>
      </c>
      <c r="J25" s="33"/>
      <c r="K25" s="39"/>
      <c r="L25" s="35"/>
      <c r="M25" s="36"/>
      <c r="N25" s="40"/>
      <c r="O25" s="41"/>
      <c r="P25" s="33"/>
      <c r="Q25" s="39"/>
      <c r="R25" s="35"/>
      <c r="S25" s="44"/>
      <c r="T25" s="45"/>
      <c r="U25" s="41"/>
      <c r="V25" s="110"/>
      <c r="W25" s="111"/>
      <c r="X25" s="112"/>
      <c r="Y25" s="140"/>
      <c r="Z25" s="141"/>
      <c r="AA25" s="142"/>
      <c r="AB25" s="110"/>
      <c r="AC25" s="111"/>
      <c r="AD25" s="112"/>
      <c r="AE25" s="1">
        <f t="shared" si="1"/>
        <v>4</v>
      </c>
      <c r="AF25" s="1">
        <v>2</v>
      </c>
    </row>
    <row r="26" spans="1:32" ht="19.5" customHeight="1" thickBot="1">
      <c r="A26" s="190" t="s">
        <v>59</v>
      </c>
      <c r="B26" s="32" t="s">
        <v>60</v>
      </c>
      <c r="C26" s="4">
        <f t="shared" si="0"/>
        <v>30</v>
      </c>
      <c r="D26" s="33">
        <v>30</v>
      </c>
      <c r="E26" s="48">
        <v>2</v>
      </c>
      <c r="F26" s="35" t="s">
        <v>61</v>
      </c>
      <c r="G26" s="36"/>
      <c r="H26" s="37"/>
      <c r="I26" s="38"/>
      <c r="J26" s="33"/>
      <c r="K26" s="39"/>
      <c r="L26" s="35"/>
      <c r="M26" s="36"/>
      <c r="N26" s="40"/>
      <c r="O26" s="41"/>
      <c r="P26" s="33"/>
      <c r="Q26" s="39"/>
      <c r="R26" s="35"/>
      <c r="S26" s="44"/>
      <c r="T26" s="45"/>
      <c r="U26" s="41"/>
      <c r="V26" s="110"/>
      <c r="W26" s="111"/>
      <c r="X26" s="112"/>
      <c r="Y26" s="140"/>
      <c r="Z26" s="141"/>
      <c r="AA26" s="142"/>
      <c r="AB26" s="110"/>
      <c r="AC26" s="111"/>
      <c r="AD26" s="112"/>
      <c r="AE26" s="1">
        <f t="shared" si="1"/>
        <v>2</v>
      </c>
      <c r="AF26" s="1">
        <v>1</v>
      </c>
    </row>
    <row r="27" spans="1:32" ht="19.5" customHeight="1" thickBot="1">
      <c r="A27" s="190" t="s">
        <v>62</v>
      </c>
      <c r="B27" s="32" t="s">
        <v>63</v>
      </c>
      <c r="C27" s="4">
        <f t="shared" si="0"/>
        <v>30</v>
      </c>
      <c r="D27" s="33"/>
      <c r="E27" s="48"/>
      <c r="F27" s="35"/>
      <c r="G27" s="36"/>
      <c r="H27" s="37"/>
      <c r="I27" s="38"/>
      <c r="J27" s="33"/>
      <c r="K27" s="39"/>
      <c r="L27" s="35"/>
      <c r="M27" s="36">
        <v>30</v>
      </c>
      <c r="N27" s="40">
        <v>2</v>
      </c>
      <c r="O27" s="41" t="s">
        <v>21</v>
      </c>
      <c r="P27" s="57"/>
      <c r="Q27" s="58"/>
      <c r="R27" s="59"/>
      <c r="S27" s="44"/>
      <c r="T27" s="45"/>
      <c r="U27" s="41"/>
      <c r="V27" s="110"/>
      <c r="W27" s="111"/>
      <c r="X27" s="112"/>
      <c r="Y27" s="140"/>
      <c r="Z27" s="141"/>
      <c r="AA27" s="142"/>
      <c r="AB27" s="110"/>
      <c r="AC27" s="111"/>
      <c r="AD27" s="112"/>
      <c r="AE27" s="1">
        <f t="shared" si="1"/>
        <v>2</v>
      </c>
      <c r="AF27" s="1">
        <v>1</v>
      </c>
    </row>
    <row r="28" spans="1:32" ht="19.5" customHeight="1" thickBot="1">
      <c r="A28" s="190" t="s">
        <v>64</v>
      </c>
      <c r="B28" s="32" t="s">
        <v>65</v>
      </c>
      <c r="C28" s="4">
        <f>SUM(D28+G28+J28+M28+P28+S28+V28,Y28,AB28)</f>
        <v>120</v>
      </c>
      <c r="D28" s="33">
        <v>30</v>
      </c>
      <c r="E28" s="48">
        <v>2</v>
      </c>
      <c r="F28" s="35" t="s">
        <v>21</v>
      </c>
      <c r="G28" s="36">
        <v>30</v>
      </c>
      <c r="H28" s="37">
        <v>2</v>
      </c>
      <c r="I28" s="38" t="s">
        <v>21</v>
      </c>
      <c r="J28" s="33">
        <v>30</v>
      </c>
      <c r="K28" s="39">
        <v>2</v>
      </c>
      <c r="L28" s="35" t="s">
        <v>21</v>
      </c>
      <c r="M28" s="36">
        <v>30</v>
      </c>
      <c r="N28" s="40">
        <v>2</v>
      </c>
      <c r="O28" s="41" t="s">
        <v>21</v>
      </c>
      <c r="P28" s="33"/>
      <c r="Q28" s="39"/>
      <c r="R28" s="35"/>
      <c r="S28" s="44"/>
      <c r="T28" s="45"/>
      <c r="U28" s="41"/>
      <c r="V28" s="110"/>
      <c r="W28" s="111"/>
      <c r="X28" s="112"/>
      <c r="Y28" s="140"/>
      <c r="Z28" s="141"/>
      <c r="AA28" s="142"/>
      <c r="AB28" s="110"/>
      <c r="AC28" s="111"/>
      <c r="AD28" s="112"/>
      <c r="AE28" s="1">
        <f t="shared" si="1"/>
        <v>8</v>
      </c>
      <c r="AF28" s="1">
        <v>4</v>
      </c>
    </row>
    <row r="29" spans="1:32" ht="19.5" customHeight="1" thickBot="1">
      <c r="A29" s="190" t="s">
        <v>66</v>
      </c>
      <c r="B29" s="32" t="s">
        <v>99</v>
      </c>
      <c r="C29" s="4">
        <f aca="true" t="shared" si="2" ref="C29:C39">SUM(D29+G29+J29+M29+P29+S29+V29,Y29,AB29)</f>
        <v>60</v>
      </c>
      <c r="D29" s="33"/>
      <c r="E29" s="48"/>
      <c r="F29" s="35"/>
      <c r="G29" s="36"/>
      <c r="H29" s="37"/>
      <c r="I29" s="38"/>
      <c r="J29" s="33"/>
      <c r="K29" s="39"/>
      <c r="L29" s="35"/>
      <c r="M29" s="144"/>
      <c r="N29" s="40"/>
      <c r="O29" s="41"/>
      <c r="P29" s="33"/>
      <c r="Q29" s="39"/>
      <c r="R29" s="35"/>
      <c r="S29" s="44"/>
      <c r="T29" s="45"/>
      <c r="U29" s="41"/>
      <c r="V29" s="33">
        <v>30</v>
      </c>
      <c r="W29" s="39">
        <v>2</v>
      </c>
      <c r="X29" s="35" t="s">
        <v>21</v>
      </c>
      <c r="Y29" s="44">
        <v>30</v>
      </c>
      <c r="Z29" s="45">
        <v>2</v>
      </c>
      <c r="AA29" s="41" t="s">
        <v>21</v>
      </c>
      <c r="AB29" s="110"/>
      <c r="AC29" s="111"/>
      <c r="AD29" s="112"/>
      <c r="AE29" s="1">
        <f t="shared" si="1"/>
        <v>4</v>
      </c>
      <c r="AF29" s="1">
        <v>2</v>
      </c>
    </row>
    <row r="30" spans="1:31" ht="19.5" customHeight="1" thickBot="1">
      <c r="A30" s="190" t="s">
        <v>67</v>
      </c>
      <c r="B30" s="32" t="s">
        <v>68</v>
      </c>
      <c r="C30" s="4">
        <f t="shared" si="2"/>
        <v>60</v>
      </c>
      <c r="D30" s="33">
        <v>30</v>
      </c>
      <c r="E30" s="60">
        <v>0</v>
      </c>
      <c r="F30" s="35" t="s">
        <v>61</v>
      </c>
      <c r="G30" s="36">
        <v>30</v>
      </c>
      <c r="H30" s="37">
        <v>0</v>
      </c>
      <c r="I30" s="38" t="s">
        <v>61</v>
      </c>
      <c r="J30" s="33"/>
      <c r="K30" s="39"/>
      <c r="L30" s="35"/>
      <c r="M30" s="36"/>
      <c r="N30" s="40"/>
      <c r="O30" s="41"/>
      <c r="P30" s="33"/>
      <c r="Q30" s="39"/>
      <c r="R30" s="35"/>
      <c r="S30" s="44"/>
      <c r="T30" s="45"/>
      <c r="U30" s="41"/>
      <c r="V30" s="110"/>
      <c r="W30" s="111"/>
      <c r="X30" s="112"/>
      <c r="Y30" s="146"/>
      <c r="Z30" s="147"/>
      <c r="AA30" s="148"/>
      <c r="AB30" s="110"/>
      <c r="AC30" s="111"/>
      <c r="AD30" s="165"/>
      <c r="AE30" s="1">
        <f t="shared" si="1"/>
        <v>0</v>
      </c>
    </row>
    <row r="31" spans="1:32" ht="19.5" customHeight="1" thickBot="1">
      <c r="A31" s="191" t="s">
        <v>89</v>
      </c>
      <c r="B31" s="103" t="s">
        <v>84</v>
      </c>
      <c r="C31" s="4">
        <f t="shared" si="2"/>
        <v>30</v>
      </c>
      <c r="D31" s="33"/>
      <c r="E31" s="60"/>
      <c r="F31" s="35"/>
      <c r="G31" s="149"/>
      <c r="H31" s="150"/>
      <c r="I31" s="151"/>
      <c r="J31" s="33"/>
      <c r="K31" s="39"/>
      <c r="L31" s="35"/>
      <c r="M31" s="36"/>
      <c r="N31" s="40"/>
      <c r="O31" s="104"/>
      <c r="P31" s="33"/>
      <c r="Q31" s="39"/>
      <c r="R31" s="35"/>
      <c r="S31" s="44"/>
      <c r="T31" s="45"/>
      <c r="U31" s="41"/>
      <c r="V31" s="110"/>
      <c r="W31" s="111"/>
      <c r="X31" s="145"/>
      <c r="Y31" s="163"/>
      <c r="Z31" s="162"/>
      <c r="AA31" s="164"/>
      <c r="AB31" s="166">
        <v>30</v>
      </c>
      <c r="AC31" s="167">
        <v>2</v>
      </c>
      <c r="AD31" s="168" t="s">
        <v>21</v>
      </c>
      <c r="AE31" s="1">
        <f t="shared" si="1"/>
        <v>2</v>
      </c>
      <c r="AF31" s="1">
        <v>1</v>
      </c>
    </row>
    <row r="32" spans="1:32" ht="19.5" customHeight="1" thickBot="1">
      <c r="A32" s="191" t="s">
        <v>93</v>
      </c>
      <c r="B32" s="103" t="s">
        <v>85</v>
      </c>
      <c r="C32" s="4">
        <f t="shared" si="2"/>
        <v>60</v>
      </c>
      <c r="D32" s="33"/>
      <c r="E32" s="60"/>
      <c r="F32" s="35"/>
      <c r="G32" s="36"/>
      <c r="H32" s="37"/>
      <c r="I32" s="38"/>
      <c r="J32" s="33"/>
      <c r="K32" s="39"/>
      <c r="L32" s="35"/>
      <c r="M32" s="36"/>
      <c r="N32" s="40"/>
      <c r="O32" s="104"/>
      <c r="P32" s="33"/>
      <c r="Q32" s="39"/>
      <c r="R32" s="35"/>
      <c r="S32" s="44"/>
      <c r="T32" s="45"/>
      <c r="U32" s="41"/>
      <c r="V32" s="153">
        <v>30</v>
      </c>
      <c r="W32" s="154">
        <v>2</v>
      </c>
      <c r="X32" s="155" t="s">
        <v>21</v>
      </c>
      <c r="Y32" s="156">
        <v>30</v>
      </c>
      <c r="Z32" s="157">
        <v>2</v>
      </c>
      <c r="AA32" s="158" t="s">
        <v>21</v>
      </c>
      <c r="AB32" s="134"/>
      <c r="AC32" s="135"/>
      <c r="AD32" s="169"/>
      <c r="AE32" s="1">
        <f t="shared" si="1"/>
        <v>4</v>
      </c>
      <c r="AF32" s="1">
        <v>2</v>
      </c>
    </row>
    <row r="33" spans="1:32" ht="19.5" customHeight="1" thickBot="1">
      <c r="A33" s="191" t="s">
        <v>94</v>
      </c>
      <c r="B33" s="103" t="s">
        <v>86</v>
      </c>
      <c r="C33" s="4">
        <f t="shared" si="2"/>
        <v>60</v>
      </c>
      <c r="D33" s="33"/>
      <c r="E33" s="60"/>
      <c r="F33" s="35"/>
      <c r="G33" s="36"/>
      <c r="H33" s="37"/>
      <c r="I33" s="38"/>
      <c r="J33" s="33"/>
      <c r="K33" s="39"/>
      <c r="L33" s="35"/>
      <c r="M33" s="36"/>
      <c r="N33" s="40"/>
      <c r="O33" s="104"/>
      <c r="P33" s="33"/>
      <c r="Q33" s="39"/>
      <c r="R33" s="35"/>
      <c r="S33" s="44"/>
      <c r="T33" s="45"/>
      <c r="U33" s="41"/>
      <c r="V33" s="153">
        <v>30</v>
      </c>
      <c r="W33" s="154">
        <v>2</v>
      </c>
      <c r="X33" s="155" t="s">
        <v>61</v>
      </c>
      <c r="Y33" s="149">
        <v>30</v>
      </c>
      <c r="Z33" s="150">
        <v>2</v>
      </c>
      <c r="AA33" s="151" t="s">
        <v>61</v>
      </c>
      <c r="AB33" s="134"/>
      <c r="AC33" s="135"/>
      <c r="AD33" s="136"/>
      <c r="AE33" s="1">
        <f t="shared" si="1"/>
        <v>4</v>
      </c>
      <c r="AF33" s="1">
        <v>2</v>
      </c>
    </row>
    <row r="34" spans="1:32" ht="19.5" customHeight="1" thickBot="1">
      <c r="A34" s="191" t="s">
        <v>95</v>
      </c>
      <c r="B34" s="32" t="s">
        <v>87</v>
      </c>
      <c r="C34" s="4">
        <f t="shared" si="2"/>
        <v>30</v>
      </c>
      <c r="D34" s="33"/>
      <c r="E34" s="60"/>
      <c r="F34" s="35"/>
      <c r="G34" s="36"/>
      <c r="H34" s="37"/>
      <c r="I34" s="38"/>
      <c r="J34" s="33"/>
      <c r="K34" s="39"/>
      <c r="L34" s="35"/>
      <c r="M34" s="36"/>
      <c r="N34" s="40"/>
      <c r="O34" s="104"/>
      <c r="P34" s="33"/>
      <c r="Q34" s="39"/>
      <c r="R34" s="35"/>
      <c r="S34" s="198">
        <v>30</v>
      </c>
      <c r="T34" s="199">
        <v>2</v>
      </c>
      <c r="U34" s="200" t="s">
        <v>21</v>
      </c>
      <c r="V34" s="153"/>
      <c r="W34" s="154"/>
      <c r="X34" s="155"/>
      <c r="Y34" s="159"/>
      <c r="Z34" s="160"/>
      <c r="AA34" s="161"/>
      <c r="AB34" s="137"/>
      <c r="AC34" s="138"/>
      <c r="AD34" s="139"/>
      <c r="AE34" s="1">
        <f t="shared" si="1"/>
        <v>2</v>
      </c>
      <c r="AF34" s="1">
        <v>1</v>
      </c>
    </row>
    <row r="35" spans="1:32" ht="19.5" customHeight="1" thickBot="1">
      <c r="A35" s="191" t="s">
        <v>96</v>
      </c>
      <c r="B35" s="103" t="s">
        <v>88</v>
      </c>
      <c r="C35" s="4">
        <f t="shared" si="2"/>
        <v>30</v>
      </c>
      <c r="D35" s="33"/>
      <c r="E35" s="60"/>
      <c r="F35" s="35"/>
      <c r="G35" s="36"/>
      <c r="H35" s="37"/>
      <c r="I35" s="38"/>
      <c r="J35" s="201">
        <v>30</v>
      </c>
      <c r="K35" s="202">
        <v>2</v>
      </c>
      <c r="L35" s="203" t="s">
        <v>21</v>
      </c>
      <c r="M35" s="36"/>
      <c r="N35" s="40"/>
      <c r="O35" s="104"/>
      <c r="P35" s="33"/>
      <c r="Q35" s="39"/>
      <c r="R35" s="35"/>
      <c r="S35" s="44"/>
      <c r="T35" s="45"/>
      <c r="U35" s="41"/>
      <c r="V35" s="153"/>
      <c r="W35" s="154"/>
      <c r="X35" s="155"/>
      <c r="Y35" s="159"/>
      <c r="Z35" s="160"/>
      <c r="AA35" s="161"/>
      <c r="AB35" s="137"/>
      <c r="AC35" s="138"/>
      <c r="AD35" s="139"/>
      <c r="AE35" s="1">
        <f t="shared" si="1"/>
        <v>2</v>
      </c>
      <c r="AF35" s="1">
        <v>1</v>
      </c>
    </row>
    <row r="36" spans="1:32" ht="19.5" customHeight="1" thickBot="1">
      <c r="A36" s="191" t="s">
        <v>97</v>
      </c>
      <c r="B36" s="103" t="s">
        <v>108</v>
      </c>
      <c r="C36" s="4">
        <f t="shared" si="2"/>
        <v>180</v>
      </c>
      <c r="D36" s="33"/>
      <c r="E36" s="60"/>
      <c r="F36" s="35"/>
      <c r="G36" s="36"/>
      <c r="H36" s="37"/>
      <c r="I36" s="38"/>
      <c r="J36" s="33"/>
      <c r="K36" s="39"/>
      <c r="L36" s="35"/>
      <c r="M36" s="36"/>
      <c r="N36" s="40"/>
      <c r="O36" s="104"/>
      <c r="P36" s="33"/>
      <c r="Q36" s="39"/>
      <c r="R36" s="35"/>
      <c r="S36" s="44"/>
      <c r="T36" s="45"/>
      <c r="U36" s="41"/>
      <c r="V36" s="153">
        <v>90</v>
      </c>
      <c r="W36" s="154">
        <v>4</v>
      </c>
      <c r="X36" s="155" t="s">
        <v>21</v>
      </c>
      <c r="Y36" s="149">
        <v>90</v>
      </c>
      <c r="Z36" s="150">
        <v>4</v>
      </c>
      <c r="AA36" s="151" t="s">
        <v>21</v>
      </c>
      <c r="AB36" s="134"/>
      <c r="AC36" s="135"/>
      <c r="AD36" s="136"/>
      <c r="AE36" s="1">
        <f t="shared" si="1"/>
        <v>8</v>
      </c>
      <c r="AF36" s="1">
        <v>4</v>
      </c>
    </row>
    <row r="37" spans="1:32" ht="19.5" customHeight="1" thickBot="1">
      <c r="A37" s="191" t="s">
        <v>100</v>
      </c>
      <c r="B37" s="103" t="s">
        <v>101</v>
      </c>
      <c r="C37" s="4">
        <f t="shared" si="2"/>
        <v>90</v>
      </c>
      <c r="D37" s="33">
        <v>45</v>
      </c>
      <c r="E37" s="60">
        <v>2</v>
      </c>
      <c r="F37" s="35"/>
      <c r="G37" s="36">
        <v>45</v>
      </c>
      <c r="H37" s="37">
        <v>2</v>
      </c>
      <c r="I37" s="38"/>
      <c r="J37" s="33"/>
      <c r="K37" s="39"/>
      <c r="L37" s="35"/>
      <c r="M37" s="36"/>
      <c r="N37" s="40"/>
      <c r="O37" s="104"/>
      <c r="P37" s="33"/>
      <c r="Q37" s="39"/>
      <c r="R37" s="35"/>
      <c r="S37" s="44"/>
      <c r="T37" s="45"/>
      <c r="U37" s="41"/>
      <c r="V37" s="153"/>
      <c r="W37" s="154"/>
      <c r="X37" s="155"/>
      <c r="Y37" s="149"/>
      <c r="Z37" s="150"/>
      <c r="AA37" s="174"/>
      <c r="AB37" s="134"/>
      <c r="AC37" s="135"/>
      <c r="AD37" s="136"/>
      <c r="AE37" s="1">
        <f t="shared" si="1"/>
        <v>4</v>
      </c>
      <c r="AF37" s="1">
        <v>2</v>
      </c>
    </row>
    <row r="38" spans="1:32" ht="19.5" customHeight="1" thickBot="1">
      <c r="A38" s="191" t="s">
        <v>103</v>
      </c>
      <c r="B38" s="103" t="s">
        <v>104</v>
      </c>
      <c r="C38" s="4">
        <f t="shared" si="2"/>
        <v>120</v>
      </c>
      <c r="D38" s="33"/>
      <c r="E38" s="60"/>
      <c r="F38" s="35"/>
      <c r="G38" s="36"/>
      <c r="H38" s="175"/>
      <c r="I38" s="176"/>
      <c r="J38" s="33">
        <v>60</v>
      </c>
      <c r="K38" s="48">
        <v>3</v>
      </c>
      <c r="L38" s="35"/>
      <c r="M38" s="36">
        <v>60</v>
      </c>
      <c r="N38" s="40">
        <v>3</v>
      </c>
      <c r="O38" s="178"/>
      <c r="P38" s="33"/>
      <c r="Q38" s="48"/>
      <c r="R38" s="35"/>
      <c r="S38" s="44"/>
      <c r="T38" s="179"/>
      <c r="U38" s="178"/>
      <c r="V38" s="153"/>
      <c r="W38" s="180"/>
      <c r="X38" s="181"/>
      <c r="Y38" s="149"/>
      <c r="Z38" s="182"/>
      <c r="AA38" s="183"/>
      <c r="AB38" s="134"/>
      <c r="AC38" s="135"/>
      <c r="AD38" s="136"/>
      <c r="AE38" s="1">
        <f t="shared" si="1"/>
        <v>6</v>
      </c>
      <c r="AF38" s="1">
        <v>3</v>
      </c>
    </row>
    <row r="39" spans="1:32" ht="19.5" customHeight="1" thickBot="1">
      <c r="A39" s="191" t="s">
        <v>105</v>
      </c>
      <c r="B39" s="103" t="s">
        <v>102</v>
      </c>
      <c r="C39" s="4">
        <f t="shared" si="2"/>
        <v>120</v>
      </c>
      <c r="D39" s="33"/>
      <c r="E39" s="60"/>
      <c r="F39" s="35"/>
      <c r="G39" s="36"/>
      <c r="H39" s="175"/>
      <c r="I39" s="176"/>
      <c r="J39" s="33"/>
      <c r="K39" s="48"/>
      <c r="L39" s="35"/>
      <c r="M39" s="36"/>
      <c r="N39" s="177"/>
      <c r="O39" s="178"/>
      <c r="P39" s="33">
        <v>60</v>
      </c>
      <c r="Q39" s="48">
        <v>3</v>
      </c>
      <c r="R39" s="35"/>
      <c r="S39" s="44">
        <v>60</v>
      </c>
      <c r="T39" s="179">
        <v>3</v>
      </c>
      <c r="U39" s="178"/>
      <c r="V39" s="153"/>
      <c r="W39" s="180"/>
      <c r="X39" s="181"/>
      <c r="Y39" s="149"/>
      <c r="Z39" s="182"/>
      <c r="AA39" s="183"/>
      <c r="AB39" s="134"/>
      <c r="AC39" s="135"/>
      <c r="AD39" s="136"/>
      <c r="AE39" s="1">
        <f t="shared" si="1"/>
        <v>6</v>
      </c>
      <c r="AF39" s="1">
        <v>3</v>
      </c>
    </row>
    <row r="40" spans="1:32" ht="19.5" customHeight="1" thickBot="1">
      <c r="A40" s="61"/>
      <c r="B40" s="62" t="s">
        <v>69</v>
      </c>
      <c r="C40" s="5">
        <f>SUM(C8:C39)</f>
        <v>2415</v>
      </c>
      <c r="D40" s="22">
        <f>SUM(D8:D39)</f>
        <v>360</v>
      </c>
      <c r="E40" s="22">
        <f>SUM(E8:E39)</f>
        <v>20</v>
      </c>
      <c r="F40" s="22"/>
      <c r="G40" s="22">
        <f>SUM(G8:G37)</f>
        <v>360</v>
      </c>
      <c r="H40" s="22">
        <f>SUM(H8:H39)</f>
        <v>20</v>
      </c>
      <c r="I40" s="22"/>
      <c r="J40" s="22">
        <f>SUM(J8:J39)</f>
        <v>345</v>
      </c>
      <c r="K40" s="22">
        <f>SUM(K8:K39)</f>
        <v>22</v>
      </c>
      <c r="L40" s="22"/>
      <c r="M40" s="22">
        <f>SUM(M8:M39)</f>
        <v>345</v>
      </c>
      <c r="N40" s="22">
        <f>SUM(N8:N38)</f>
        <v>22</v>
      </c>
      <c r="O40" s="22"/>
      <c r="P40" s="22">
        <f>SUM(P8:P39)</f>
        <v>270</v>
      </c>
      <c r="Q40" s="22">
        <f>SUM(Q8:Q37)</f>
        <v>16</v>
      </c>
      <c r="R40" s="22"/>
      <c r="S40" s="22">
        <f>SUM(S8:S39)</f>
        <v>225</v>
      </c>
      <c r="T40" s="22">
        <f>SUM(T8:T39)</f>
        <v>16</v>
      </c>
      <c r="U40" s="22"/>
      <c r="V40" s="22">
        <f>SUM(V8:V39)</f>
        <v>255</v>
      </c>
      <c r="W40" s="22">
        <f>SUM(W8:W39)</f>
        <v>16</v>
      </c>
      <c r="X40" s="187"/>
      <c r="Y40" s="22">
        <f>SUM(Y8:Y37)</f>
        <v>225</v>
      </c>
      <c r="Z40" s="22">
        <f>SUM(Z8:Z37)</f>
        <v>14</v>
      </c>
      <c r="AA40" s="22"/>
      <c r="AB40" s="22">
        <v>30</v>
      </c>
      <c r="AC40" s="22">
        <f>SUM(AC8:AC39)</f>
        <v>2</v>
      </c>
      <c r="AD40" s="22"/>
      <c r="AE40" s="1">
        <f t="shared" si="1"/>
        <v>148</v>
      </c>
      <c r="AF40" s="1">
        <f>SUM(AF8:AF39)</f>
        <v>77</v>
      </c>
    </row>
    <row r="41" spans="1:31" ht="19.5" customHeight="1" thickBot="1">
      <c r="A41" s="63"/>
      <c r="B41" s="64"/>
      <c r="C41" s="65"/>
      <c r="D41" s="218" t="s">
        <v>7</v>
      </c>
      <c r="E41" s="218"/>
      <c r="F41" s="218"/>
      <c r="G41" s="220" t="s">
        <v>8</v>
      </c>
      <c r="H41" s="220"/>
      <c r="I41" s="220"/>
      <c r="J41" s="218" t="s">
        <v>9</v>
      </c>
      <c r="K41" s="218"/>
      <c r="L41" s="218"/>
      <c r="M41" s="220" t="s">
        <v>10</v>
      </c>
      <c r="N41" s="220"/>
      <c r="O41" s="220"/>
      <c r="P41" s="218" t="s">
        <v>11</v>
      </c>
      <c r="Q41" s="218"/>
      <c r="R41" s="218"/>
      <c r="S41" s="219" t="s">
        <v>12</v>
      </c>
      <c r="T41" s="219"/>
      <c r="U41" s="219"/>
      <c r="V41" s="226" t="s">
        <v>13</v>
      </c>
      <c r="W41" s="226"/>
      <c r="X41" s="226"/>
      <c r="Y41" s="221" t="s">
        <v>90</v>
      </c>
      <c r="Z41" s="221"/>
      <c r="AA41" s="221"/>
      <c r="AB41" s="230" t="s">
        <v>92</v>
      </c>
      <c r="AC41" s="231"/>
      <c r="AD41" s="232"/>
      <c r="AE41" s="1">
        <f t="shared" si="1"/>
        <v>0</v>
      </c>
    </row>
    <row r="42" spans="1:31" ht="38.25" customHeight="1" thickBot="1">
      <c r="A42" s="66"/>
      <c r="B42" s="67"/>
      <c r="C42" s="68"/>
      <c r="D42" s="16" t="s">
        <v>14</v>
      </c>
      <c r="E42" s="7" t="s">
        <v>70</v>
      </c>
      <c r="F42" s="13" t="s">
        <v>17</v>
      </c>
      <c r="G42" s="69" t="s">
        <v>14</v>
      </c>
      <c r="H42" s="69" t="s">
        <v>70</v>
      </c>
      <c r="I42" s="15" t="s">
        <v>17</v>
      </c>
      <c r="J42" s="12" t="s">
        <v>14</v>
      </c>
      <c r="K42" s="7" t="s">
        <v>70</v>
      </c>
      <c r="L42" s="13" t="s">
        <v>17</v>
      </c>
      <c r="M42" s="69" t="s">
        <v>14</v>
      </c>
      <c r="N42" s="69" t="s">
        <v>70</v>
      </c>
      <c r="O42" s="15" t="s">
        <v>17</v>
      </c>
      <c r="P42" s="16" t="s">
        <v>14</v>
      </c>
      <c r="Q42" s="7" t="s">
        <v>70</v>
      </c>
      <c r="R42" s="13" t="s">
        <v>17</v>
      </c>
      <c r="S42" s="70" t="s">
        <v>14</v>
      </c>
      <c r="T42" s="18" t="s">
        <v>70</v>
      </c>
      <c r="U42" s="71" t="s">
        <v>17</v>
      </c>
      <c r="V42" s="114" t="s">
        <v>14</v>
      </c>
      <c r="W42" s="115" t="s">
        <v>70</v>
      </c>
      <c r="X42" s="116" t="s">
        <v>17</v>
      </c>
      <c r="Y42" s="105" t="s">
        <v>14</v>
      </c>
      <c r="Z42" s="106" t="s">
        <v>15</v>
      </c>
      <c r="AA42" s="130" t="s">
        <v>17</v>
      </c>
      <c r="AB42" s="170" t="s">
        <v>14</v>
      </c>
      <c r="AC42" s="170" t="s">
        <v>15</v>
      </c>
      <c r="AD42" s="171" t="s">
        <v>17</v>
      </c>
      <c r="AE42" s="1">
        <f t="shared" si="1"/>
        <v>0</v>
      </c>
    </row>
    <row r="43" spans="1:31" ht="29.25" customHeight="1" thickBot="1">
      <c r="A43" s="20"/>
      <c r="B43" s="72" t="s">
        <v>71</v>
      </c>
      <c r="C43" s="125"/>
      <c r="D43" s="22"/>
      <c r="E43" s="23"/>
      <c r="F43" s="24"/>
      <c r="G43" s="22"/>
      <c r="H43" s="22"/>
      <c r="I43" s="31"/>
      <c r="J43" s="22"/>
      <c r="K43" s="26"/>
      <c r="L43" s="24"/>
      <c r="M43" s="22"/>
      <c r="N43" s="22"/>
      <c r="O43" s="31"/>
      <c r="P43" s="22"/>
      <c r="Q43" s="26"/>
      <c r="R43" s="24"/>
      <c r="S43" s="22"/>
      <c r="T43" s="26"/>
      <c r="U43" s="31"/>
      <c r="V43" s="22"/>
      <c r="W43" s="24"/>
      <c r="X43" s="31"/>
      <c r="Y43" s="27"/>
      <c r="Z43" s="28"/>
      <c r="AA43" s="131"/>
      <c r="AB43" s="129"/>
      <c r="AC43" s="28"/>
      <c r="AD43" s="31"/>
      <c r="AE43" s="1">
        <f t="shared" si="1"/>
        <v>0</v>
      </c>
    </row>
    <row r="44" spans="1:32" ht="19.5" customHeight="1" thickBot="1">
      <c r="A44" s="192" t="s">
        <v>19</v>
      </c>
      <c r="B44" s="73" t="s">
        <v>72</v>
      </c>
      <c r="C44" s="4">
        <f>SUM(D44+G44+J44+M44+P44+S44+AB44,V44,Y44)</f>
        <v>360</v>
      </c>
      <c r="D44" s="33">
        <v>120</v>
      </c>
      <c r="E44" s="34">
        <v>6</v>
      </c>
      <c r="F44" s="35" t="s">
        <v>21</v>
      </c>
      <c r="G44" s="74">
        <v>120</v>
      </c>
      <c r="H44" s="74">
        <v>6</v>
      </c>
      <c r="I44" s="38" t="s">
        <v>26</v>
      </c>
      <c r="J44" s="33">
        <v>120</v>
      </c>
      <c r="K44" s="39">
        <v>8</v>
      </c>
      <c r="L44" s="35" t="s">
        <v>21</v>
      </c>
      <c r="M44" s="69"/>
      <c r="N44" s="69"/>
      <c r="O44" s="75"/>
      <c r="P44" s="16"/>
      <c r="Q44" s="7"/>
      <c r="R44" s="12"/>
      <c r="S44" s="70"/>
      <c r="T44" s="18"/>
      <c r="U44" s="46"/>
      <c r="V44" s="114"/>
      <c r="W44" s="117"/>
      <c r="X44" s="113"/>
      <c r="Y44" s="126"/>
      <c r="Z44" s="127"/>
      <c r="AA44" s="132"/>
      <c r="AB44" s="137"/>
      <c r="AC44" s="138"/>
      <c r="AD44" s="139"/>
      <c r="AE44" s="1">
        <f t="shared" si="1"/>
        <v>20</v>
      </c>
      <c r="AF44" s="1">
        <v>10</v>
      </c>
    </row>
    <row r="45" spans="1:32" ht="27.75" customHeight="1" thickBot="1">
      <c r="A45" s="192" t="s">
        <v>23</v>
      </c>
      <c r="B45" s="73" t="s">
        <v>109</v>
      </c>
      <c r="C45" s="4">
        <f aca="true" t="shared" si="3" ref="C45:C54">SUM(D45+G45+J45+M45+P45+S45+AB45,V45,Y45)</f>
        <v>480</v>
      </c>
      <c r="D45" s="33"/>
      <c r="E45" s="34"/>
      <c r="F45" s="35"/>
      <c r="G45" s="74"/>
      <c r="H45" s="74"/>
      <c r="I45" s="38"/>
      <c r="J45" s="33"/>
      <c r="K45" s="39"/>
      <c r="L45" s="49"/>
      <c r="M45" s="74">
        <v>120</v>
      </c>
      <c r="N45" s="74">
        <v>8</v>
      </c>
      <c r="O45" s="38" t="s">
        <v>21</v>
      </c>
      <c r="P45" s="33">
        <v>120</v>
      </c>
      <c r="Q45" s="39">
        <v>8</v>
      </c>
      <c r="R45" s="49" t="s">
        <v>21</v>
      </c>
      <c r="S45" s="44">
        <v>120</v>
      </c>
      <c r="T45" s="45">
        <v>8</v>
      </c>
      <c r="U45" s="41" t="s">
        <v>21</v>
      </c>
      <c r="V45" s="110">
        <v>120</v>
      </c>
      <c r="W45" s="118">
        <v>8</v>
      </c>
      <c r="X45" s="112" t="s">
        <v>21</v>
      </c>
      <c r="Y45" s="126"/>
      <c r="Z45" s="127"/>
      <c r="AA45" s="132"/>
      <c r="AB45" s="137"/>
      <c r="AC45" s="138"/>
      <c r="AD45" s="139"/>
      <c r="AE45" s="1">
        <f t="shared" si="1"/>
        <v>32</v>
      </c>
      <c r="AF45" s="1">
        <v>16</v>
      </c>
    </row>
    <row r="46" spans="1:32" ht="27.75" customHeight="1" thickBot="1">
      <c r="A46" s="192" t="s">
        <v>25</v>
      </c>
      <c r="B46" s="73" t="s">
        <v>110</v>
      </c>
      <c r="C46" s="4">
        <f t="shared" si="3"/>
        <v>30</v>
      </c>
      <c r="D46" s="33"/>
      <c r="E46" s="34"/>
      <c r="F46" s="35"/>
      <c r="G46" s="74"/>
      <c r="H46" s="74"/>
      <c r="I46" s="38"/>
      <c r="J46" s="33"/>
      <c r="K46" s="39"/>
      <c r="L46" s="49"/>
      <c r="M46" s="74"/>
      <c r="N46" s="74"/>
      <c r="O46" s="38"/>
      <c r="P46" s="33"/>
      <c r="Q46" s="39"/>
      <c r="R46" s="49"/>
      <c r="S46" s="44"/>
      <c r="T46" s="45"/>
      <c r="U46" s="41"/>
      <c r="V46" s="110"/>
      <c r="W46" s="118"/>
      <c r="X46" s="112"/>
      <c r="Y46" s="126">
        <v>30</v>
      </c>
      <c r="Z46" s="127">
        <v>4</v>
      </c>
      <c r="AA46" s="132" t="s">
        <v>21</v>
      </c>
      <c r="AB46" s="137"/>
      <c r="AC46" s="195"/>
      <c r="AD46" s="196"/>
      <c r="AE46" s="1">
        <f t="shared" si="1"/>
        <v>4</v>
      </c>
      <c r="AF46" s="1">
        <v>2</v>
      </c>
    </row>
    <row r="47" spans="1:32" ht="27.75" customHeight="1" thickBot="1">
      <c r="A47" s="192" t="s">
        <v>27</v>
      </c>
      <c r="B47" s="73" t="s">
        <v>111</v>
      </c>
      <c r="C47" s="4">
        <f t="shared" si="3"/>
        <v>120</v>
      </c>
      <c r="D47" s="33"/>
      <c r="E47" s="34"/>
      <c r="F47" s="35"/>
      <c r="G47" s="74"/>
      <c r="H47" s="74"/>
      <c r="I47" s="38"/>
      <c r="J47" s="33"/>
      <c r="K47" s="39"/>
      <c r="L47" s="49"/>
      <c r="M47" s="74"/>
      <c r="N47" s="74"/>
      <c r="O47" s="38"/>
      <c r="P47" s="33"/>
      <c r="Q47" s="39"/>
      <c r="R47" s="49"/>
      <c r="S47" s="44"/>
      <c r="T47" s="45"/>
      <c r="U47" s="41"/>
      <c r="V47" s="110"/>
      <c r="W47" s="118"/>
      <c r="X47" s="112"/>
      <c r="Y47" s="126"/>
      <c r="Z47" s="127"/>
      <c r="AA47" s="132"/>
      <c r="AB47" s="110">
        <v>120</v>
      </c>
      <c r="AC47" s="207">
        <v>8</v>
      </c>
      <c r="AD47" s="208" t="s">
        <v>21</v>
      </c>
      <c r="AE47" s="1">
        <f t="shared" si="1"/>
        <v>8</v>
      </c>
      <c r="AF47" s="1">
        <v>4</v>
      </c>
    </row>
    <row r="48" spans="1:32" ht="27.75" customHeight="1" thickBot="1">
      <c r="A48" s="192" t="s">
        <v>28</v>
      </c>
      <c r="B48" s="73" t="s">
        <v>98</v>
      </c>
      <c r="C48" s="4">
        <f t="shared" si="3"/>
        <v>420</v>
      </c>
      <c r="D48" s="33"/>
      <c r="E48" s="34"/>
      <c r="F48" s="35"/>
      <c r="G48" s="74"/>
      <c r="H48" s="74"/>
      <c r="I48" s="38"/>
      <c r="J48" s="33">
        <v>30</v>
      </c>
      <c r="K48" s="39">
        <v>2</v>
      </c>
      <c r="L48" s="49" t="s">
        <v>21</v>
      </c>
      <c r="M48" s="74">
        <v>30</v>
      </c>
      <c r="N48" s="74">
        <v>2</v>
      </c>
      <c r="O48" s="38" t="s">
        <v>21</v>
      </c>
      <c r="P48" s="33">
        <v>90</v>
      </c>
      <c r="Q48" s="39">
        <v>6</v>
      </c>
      <c r="R48" s="49" t="s">
        <v>21</v>
      </c>
      <c r="S48" s="44">
        <v>90</v>
      </c>
      <c r="T48" s="45">
        <v>6</v>
      </c>
      <c r="U48" s="41" t="s">
        <v>21</v>
      </c>
      <c r="V48" s="110">
        <v>90</v>
      </c>
      <c r="W48" s="118">
        <v>6</v>
      </c>
      <c r="X48" s="112" t="s">
        <v>21</v>
      </c>
      <c r="Y48" s="126">
        <v>90</v>
      </c>
      <c r="Z48" s="127">
        <v>6</v>
      </c>
      <c r="AA48" s="132" t="s">
        <v>21</v>
      </c>
      <c r="AB48" s="137"/>
      <c r="AC48" s="138"/>
      <c r="AD48" s="139"/>
      <c r="AE48" s="1">
        <f t="shared" si="1"/>
        <v>28</v>
      </c>
      <c r="AF48" s="1">
        <v>14</v>
      </c>
    </row>
    <row r="49" spans="1:32" ht="27.75" customHeight="1" thickBot="1">
      <c r="A49" s="192" t="s">
        <v>29</v>
      </c>
      <c r="B49" s="73" t="s">
        <v>75</v>
      </c>
      <c r="C49" s="4">
        <f t="shared" si="3"/>
        <v>60</v>
      </c>
      <c r="D49" s="33">
        <v>30</v>
      </c>
      <c r="E49" s="34">
        <v>2</v>
      </c>
      <c r="F49" s="35" t="s">
        <v>21</v>
      </c>
      <c r="G49" s="74">
        <v>30</v>
      </c>
      <c r="H49" s="74">
        <v>2</v>
      </c>
      <c r="I49" s="38" t="s">
        <v>21</v>
      </c>
      <c r="J49" s="33"/>
      <c r="K49" s="39"/>
      <c r="L49" s="35"/>
      <c r="M49" s="74"/>
      <c r="N49" s="74"/>
      <c r="O49" s="38"/>
      <c r="P49" s="16"/>
      <c r="Q49" s="7"/>
      <c r="R49" s="76"/>
      <c r="S49" s="70"/>
      <c r="T49" s="18"/>
      <c r="U49" s="46"/>
      <c r="V49" s="114"/>
      <c r="W49" s="117"/>
      <c r="X49" s="113"/>
      <c r="Y49" s="126"/>
      <c r="Z49" s="127"/>
      <c r="AA49" s="132"/>
      <c r="AB49" s="137"/>
      <c r="AC49" s="138"/>
      <c r="AD49" s="139"/>
      <c r="AE49" s="1">
        <f t="shared" si="1"/>
        <v>4</v>
      </c>
      <c r="AF49" s="1">
        <v>2</v>
      </c>
    </row>
    <row r="50" spans="1:32" ht="19.5" customHeight="1" thickBot="1">
      <c r="A50" s="192" t="s">
        <v>30</v>
      </c>
      <c r="B50" s="197" t="s">
        <v>73</v>
      </c>
      <c r="C50" s="4">
        <f t="shared" si="3"/>
        <v>0</v>
      </c>
      <c r="D50" s="77"/>
      <c r="E50" s="78"/>
      <c r="F50" s="79"/>
      <c r="G50" s="80"/>
      <c r="H50" s="80"/>
      <c r="I50" s="81"/>
      <c r="J50" s="77"/>
      <c r="K50" s="82"/>
      <c r="L50" s="79"/>
      <c r="M50" s="80"/>
      <c r="N50" s="80"/>
      <c r="O50" s="81"/>
      <c r="P50" s="77"/>
      <c r="Q50" s="82"/>
      <c r="R50" s="79"/>
      <c r="S50" s="84"/>
      <c r="T50" s="85"/>
      <c r="U50" s="86"/>
      <c r="V50" s="119"/>
      <c r="W50" s="118"/>
      <c r="X50" s="112"/>
      <c r="Y50" s="126"/>
      <c r="Z50" s="127"/>
      <c r="AA50" s="132"/>
      <c r="AB50" s="137"/>
      <c r="AC50" s="205">
        <v>10</v>
      </c>
      <c r="AD50" s="206" t="s">
        <v>74</v>
      </c>
      <c r="AE50" s="1">
        <v>0</v>
      </c>
      <c r="AF50" s="1">
        <v>0</v>
      </c>
    </row>
    <row r="51" spans="1:32" ht="19.5" customHeight="1" thickBot="1">
      <c r="A51" s="192" t="s">
        <v>32</v>
      </c>
      <c r="B51" s="73" t="s">
        <v>76</v>
      </c>
      <c r="C51" s="4">
        <f t="shared" si="3"/>
        <v>0</v>
      </c>
      <c r="D51" s="77"/>
      <c r="E51" s="78"/>
      <c r="F51" s="79"/>
      <c r="G51" s="80"/>
      <c r="H51" s="80"/>
      <c r="I51" s="81"/>
      <c r="J51" s="77"/>
      <c r="K51" s="82"/>
      <c r="L51" s="79"/>
      <c r="M51" s="80"/>
      <c r="N51" s="80"/>
      <c r="O51" s="83"/>
      <c r="P51" s="77"/>
      <c r="Q51" s="82"/>
      <c r="R51" s="79"/>
      <c r="S51" s="84"/>
      <c r="T51" s="85"/>
      <c r="U51" s="86"/>
      <c r="V51" s="119"/>
      <c r="W51" s="120"/>
      <c r="X51" s="121"/>
      <c r="Y51" s="126"/>
      <c r="Z51" s="127"/>
      <c r="AA51" s="132"/>
      <c r="AB51" s="137"/>
      <c r="AC51" s="193">
        <v>2</v>
      </c>
      <c r="AD51" s="194" t="s">
        <v>61</v>
      </c>
      <c r="AE51" s="1">
        <f t="shared" si="1"/>
        <v>2</v>
      </c>
      <c r="AF51" s="1">
        <v>2</v>
      </c>
    </row>
    <row r="52" spans="1:32" ht="19.5" customHeight="1" thickBot="1">
      <c r="A52" s="192" t="s">
        <v>34</v>
      </c>
      <c r="B52" s="87" t="s">
        <v>77</v>
      </c>
      <c r="C52" s="4">
        <f t="shared" si="3"/>
        <v>0</v>
      </c>
      <c r="D52" s="77"/>
      <c r="E52" s="78"/>
      <c r="F52" s="79"/>
      <c r="G52" s="80"/>
      <c r="H52" s="80"/>
      <c r="I52" s="81"/>
      <c r="J52" s="77"/>
      <c r="K52" s="82"/>
      <c r="L52" s="79"/>
      <c r="M52" s="80"/>
      <c r="N52" s="80"/>
      <c r="O52" s="81"/>
      <c r="P52" s="77"/>
      <c r="Q52" s="82"/>
      <c r="R52" s="79"/>
      <c r="S52" s="84"/>
      <c r="T52" s="85"/>
      <c r="U52" s="86"/>
      <c r="V52" s="119"/>
      <c r="W52" s="122"/>
      <c r="X52" s="121"/>
      <c r="Y52" s="126"/>
      <c r="Z52" s="127"/>
      <c r="AA52" s="132"/>
      <c r="AB52" s="137"/>
      <c r="AC52" s="138">
        <v>6</v>
      </c>
      <c r="AD52" s="139" t="s">
        <v>61</v>
      </c>
      <c r="AE52" s="1">
        <f t="shared" si="1"/>
        <v>6</v>
      </c>
      <c r="AF52" s="1">
        <v>0</v>
      </c>
    </row>
    <row r="53" spans="1:32" ht="19.5" customHeight="1" thickBot="1">
      <c r="A53" s="192" t="s">
        <v>36</v>
      </c>
      <c r="B53" s="73" t="s">
        <v>112</v>
      </c>
      <c r="C53" s="4">
        <f t="shared" si="3"/>
        <v>120</v>
      </c>
      <c r="D53" s="77"/>
      <c r="E53" s="78"/>
      <c r="F53" s="79"/>
      <c r="G53" s="80"/>
      <c r="H53" s="80"/>
      <c r="I53" s="81"/>
      <c r="J53" s="77"/>
      <c r="K53" s="82"/>
      <c r="L53" s="79"/>
      <c r="M53" s="80"/>
      <c r="N53" s="80"/>
      <c r="O53" s="81"/>
      <c r="P53" s="77"/>
      <c r="Q53" s="82"/>
      <c r="R53" s="79"/>
      <c r="S53" s="84"/>
      <c r="T53" s="85"/>
      <c r="U53" s="86"/>
      <c r="V53" s="119"/>
      <c r="W53" s="122"/>
      <c r="X53" s="121"/>
      <c r="Y53" s="126">
        <v>120</v>
      </c>
      <c r="Z53" s="127">
        <v>6</v>
      </c>
      <c r="AA53" s="132" t="s">
        <v>21</v>
      </c>
      <c r="AB53" s="137"/>
      <c r="AC53" s="138"/>
      <c r="AD53" s="139"/>
      <c r="AE53" s="1">
        <f t="shared" si="1"/>
        <v>6</v>
      </c>
      <c r="AF53" s="1">
        <v>3</v>
      </c>
    </row>
    <row r="54" spans="1:32" ht="19.5" customHeight="1" thickBot="1">
      <c r="A54" s="192" t="s">
        <v>38</v>
      </c>
      <c r="B54" s="73" t="s">
        <v>107</v>
      </c>
      <c r="C54" s="4">
        <f t="shared" si="3"/>
        <v>30</v>
      </c>
      <c r="D54" s="77"/>
      <c r="E54" s="78"/>
      <c r="F54" s="79"/>
      <c r="G54" s="80"/>
      <c r="H54" s="80"/>
      <c r="I54" s="81"/>
      <c r="J54" s="77"/>
      <c r="K54" s="82"/>
      <c r="L54" s="79"/>
      <c r="M54" s="80"/>
      <c r="N54" s="80"/>
      <c r="O54" s="81"/>
      <c r="P54" s="77"/>
      <c r="Q54" s="82"/>
      <c r="R54" s="79"/>
      <c r="S54" s="84"/>
      <c r="T54" s="85"/>
      <c r="U54" s="86"/>
      <c r="V54" s="119"/>
      <c r="W54" s="122"/>
      <c r="X54" s="121"/>
      <c r="Y54" s="126"/>
      <c r="Z54" s="127"/>
      <c r="AA54" s="132"/>
      <c r="AB54" s="137">
        <v>30</v>
      </c>
      <c r="AC54" s="138">
        <v>2</v>
      </c>
      <c r="AD54" s="139" t="s">
        <v>21</v>
      </c>
      <c r="AE54" s="1">
        <f t="shared" si="1"/>
        <v>2</v>
      </c>
      <c r="AF54" s="1">
        <v>1</v>
      </c>
    </row>
    <row r="55" spans="1:32" ht="19.5" customHeight="1" thickBot="1">
      <c r="A55" s="88"/>
      <c r="B55" s="72" t="s">
        <v>78</v>
      </c>
      <c r="C55" s="5">
        <f>SUM(C44:C54)</f>
        <v>1620</v>
      </c>
      <c r="D55" s="89">
        <f>SUM(D44:D54)</f>
        <v>150</v>
      </c>
      <c r="E55" s="89">
        <f aca="true" t="shared" si="4" ref="E55:AC55">SUM(E44:E54)</f>
        <v>8</v>
      </c>
      <c r="F55" s="186"/>
      <c r="G55" s="185">
        <f t="shared" si="4"/>
        <v>150</v>
      </c>
      <c r="H55" s="89">
        <f t="shared" si="4"/>
        <v>8</v>
      </c>
      <c r="I55" s="89"/>
      <c r="J55" s="89">
        <f t="shared" si="4"/>
        <v>150</v>
      </c>
      <c r="K55" s="89">
        <f t="shared" si="4"/>
        <v>10</v>
      </c>
      <c r="L55" s="184"/>
      <c r="M55" s="89">
        <f t="shared" si="4"/>
        <v>150</v>
      </c>
      <c r="N55" s="89">
        <f t="shared" si="4"/>
        <v>10</v>
      </c>
      <c r="O55" s="89"/>
      <c r="P55" s="89">
        <f t="shared" si="4"/>
        <v>210</v>
      </c>
      <c r="Q55" s="89">
        <f t="shared" si="4"/>
        <v>14</v>
      </c>
      <c r="R55" s="89"/>
      <c r="S55" s="89">
        <f t="shared" si="4"/>
        <v>210</v>
      </c>
      <c r="T55" s="89">
        <f t="shared" si="4"/>
        <v>14</v>
      </c>
      <c r="U55" s="89"/>
      <c r="V55" s="89">
        <f t="shared" si="4"/>
        <v>210</v>
      </c>
      <c r="W55" s="89">
        <f t="shared" si="4"/>
        <v>14</v>
      </c>
      <c r="X55" s="89"/>
      <c r="Y55" s="89">
        <f t="shared" si="4"/>
        <v>240</v>
      </c>
      <c r="Z55" s="89">
        <f t="shared" si="4"/>
        <v>16</v>
      </c>
      <c r="AA55" s="89"/>
      <c r="AB55" s="89">
        <f t="shared" si="4"/>
        <v>150</v>
      </c>
      <c r="AC55" s="89">
        <f t="shared" si="4"/>
        <v>28</v>
      </c>
      <c r="AD55" s="89"/>
      <c r="AE55" s="1">
        <f t="shared" si="1"/>
        <v>122</v>
      </c>
      <c r="AF55" s="1">
        <f>SUM(AF44:AF54)</f>
        <v>54</v>
      </c>
    </row>
    <row r="56" spans="1:32" ht="19.5" customHeight="1" thickBot="1">
      <c r="A56" s="90"/>
      <c r="B56" s="91" t="s">
        <v>79</v>
      </c>
      <c r="C56" s="49">
        <f>SUM(C40+C55)</f>
        <v>4035</v>
      </c>
      <c r="D56" s="33">
        <f>SUM(D40+D55)</f>
        <v>510</v>
      </c>
      <c r="E56" s="33">
        <f>SUM(E40+E55)</f>
        <v>28</v>
      </c>
      <c r="F56" s="35"/>
      <c r="G56" s="92">
        <f>SUM(G40+G55)</f>
        <v>510</v>
      </c>
      <c r="H56" s="92">
        <f>SUM(H40+H55)</f>
        <v>28</v>
      </c>
      <c r="I56" s="92"/>
      <c r="J56" s="152">
        <f>SUM(J40+J55)</f>
        <v>495</v>
      </c>
      <c r="K56" s="152">
        <f>SUM(K40+K55)</f>
        <v>32</v>
      </c>
      <c r="L56" s="35"/>
      <c r="M56" s="92">
        <f>SUM(M40+M55)</f>
        <v>495</v>
      </c>
      <c r="N56" s="92">
        <f>SUM(N40+N55)</f>
        <v>32</v>
      </c>
      <c r="O56" s="92"/>
      <c r="P56" s="152">
        <f>SUM(P40+P55)</f>
        <v>480</v>
      </c>
      <c r="Q56" s="152">
        <f>SUM(Q40+Q55)</f>
        <v>30</v>
      </c>
      <c r="R56" s="152"/>
      <c r="S56" s="92">
        <f>SUM(S40+S55)</f>
        <v>435</v>
      </c>
      <c r="T56" s="92">
        <f>SUM(T40+T55)</f>
        <v>30</v>
      </c>
      <c r="U56" s="92"/>
      <c r="V56" s="152">
        <f>SUM(V40+V55)</f>
        <v>465</v>
      </c>
      <c r="W56" s="152">
        <f>SUM(W40+W55)</f>
        <v>30</v>
      </c>
      <c r="X56" s="152"/>
      <c r="Y56" s="92">
        <f>SUM(Y40+Y55)</f>
        <v>465</v>
      </c>
      <c r="Z56" s="92">
        <f>SUM(Z40+Z55)</f>
        <v>30</v>
      </c>
      <c r="AA56" s="92"/>
      <c r="AB56" s="152">
        <f>SUM(AB40+AB55)</f>
        <v>180</v>
      </c>
      <c r="AC56" s="152">
        <f>SUM(AC40+AC55)</f>
        <v>30</v>
      </c>
      <c r="AD56" s="123"/>
      <c r="AE56" s="1">
        <f t="shared" si="1"/>
        <v>270</v>
      </c>
      <c r="AF56" s="1">
        <f>SUM(AF55,AF40)</f>
        <v>131</v>
      </c>
    </row>
    <row r="57" spans="1:31" ht="19.5" customHeight="1" thickBot="1">
      <c r="A57" s="90"/>
      <c r="B57" s="91" t="s">
        <v>80</v>
      </c>
      <c r="C57" s="93"/>
      <c r="D57" s="33"/>
      <c r="E57" s="34"/>
      <c r="F57" s="47"/>
      <c r="G57" s="92"/>
      <c r="H57" s="92"/>
      <c r="I57" s="92"/>
      <c r="J57" s="57"/>
      <c r="K57" s="58"/>
      <c r="L57" s="35"/>
      <c r="M57" s="92"/>
      <c r="N57" s="92"/>
      <c r="O57" s="92"/>
      <c r="P57" s="57"/>
      <c r="Q57" s="58"/>
      <c r="R57" s="35"/>
      <c r="S57" s="44"/>
      <c r="T57" s="45"/>
      <c r="U57" s="41"/>
      <c r="V57" s="123"/>
      <c r="W57" s="124"/>
      <c r="X57" s="112"/>
      <c r="Y57" s="126"/>
      <c r="Z57" s="127"/>
      <c r="AA57" s="132"/>
      <c r="AB57" s="137"/>
      <c r="AC57" s="138"/>
      <c r="AD57" s="139"/>
      <c r="AE57" s="1">
        <f t="shared" si="1"/>
        <v>0</v>
      </c>
    </row>
    <row r="58" spans="1:24" ht="19.5" customHeight="1">
      <c r="A58" s="94"/>
      <c r="B58" s="95" t="s">
        <v>81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7"/>
      <c r="W58" s="97"/>
      <c r="X58" s="97"/>
    </row>
    <row r="59" spans="1:30" s="98" customFormat="1" ht="19.5" customHeight="1">
      <c r="A59" s="1"/>
      <c r="B59" s="1"/>
      <c r="C59" s="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97"/>
      <c r="Z59" s="97"/>
      <c r="AA59" s="97"/>
      <c r="AB59" s="97"/>
      <c r="AC59" s="97"/>
      <c r="AD59" s="97"/>
    </row>
    <row r="60" spans="2:21" ht="41.25" customHeight="1">
      <c r="B60" s="227" t="s">
        <v>117</v>
      </c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172"/>
      <c r="S60" s="172"/>
      <c r="T60" s="172"/>
      <c r="U60" s="172"/>
    </row>
    <row r="61" spans="1:21" ht="21" customHeight="1">
      <c r="A61" s="100"/>
      <c r="B61" s="228" t="s">
        <v>119</v>
      </c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</row>
    <row r="62" spans="1:23" ht="35.25" customHeight="1">
      <c r="A62" s="100"/>
      <c r="B62" s="227" t="s">
        <v>118</v>
      </c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101"/>
      <c r="W62" s="101"/>
    </row>
    <row r="63" spans="1:24" ht="21" customHeight="1">
      <c r="A63" s="98"/>
      <c r="B63" s="225" t="s">
        <v>82</v>
      </c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102"/>
      <c r="R63" s="99"/>
      <c r="S63" s="99"/>
      <c r="T63" s="99"/>
      <c r="U63" s="99"/>
      <c r="V63" s="97"/>
      <c r="W63" s="97"/>
      <c r="X63" s="97"/>
    </row>
    <row r="64" spans="1:30" s="98" customFormat="1" ht="21" customHeight="1">
      <c r="A64" s="1"/>
      <c r="B64" s="225" t="s">
        <v>83</v>
      </c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99"/>
      <c r="T64" s="99"/>
      <c r="U64" s="99"/>
      <c r="V64" s="2"/>
      <c r="W64" s="2"/>
      <c r="X64" s="2"/>
      <c r="Y64" s="97"/>
      <c r="Z64" s="97"/>
      <c r="AA64" s="97"/>
      <c r="AB64" s="97"/>
      <c r="AC64" s="97"/>
      <c r="AD64" s="97"/>
    </row>
    <row r="65" spans="2:21" ht="21" customHeight="1">
      <c r="B65" s="229" t="s">
        <v>116</v>
      </c>
      <c r="C65" s="229"/>
      <c r="D65" s="229"/>
      <c r="E65" s="229"/>
      <c r="F65" s="229"/>
      <c r="G65" s="229"/>
      <c r="H65" s="229"/>
      <c r="I65" s="229"/>
      <c r="J65" s="22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</row>
    <row r="66" spans="1:21" ht="21" customHeight="1">
      <c r="A66" s="2"/>
      <c r="B66" s="225" t="s">
        <v>115</v>
      </c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99"/>
      <c r="Q66" s="99"/>
      <c r="R66" s="99"/>
      <c r="S66" s="99"/>
      <c r="T66" s="99"/>
      <c r="U66" s="99"/>
    </row>
  </sheetData>
  <sheetProtection selectLockedCells="1" selectUnlockedCells="1"/>
  <mergeCells count="35">
    <mergeCell ref="A1:U1"/>
    <mergeCell ref="A2:U2"/>
    <mergeCell ref="A3:U3"/>
    <mergeCell ref="A4:B6"/>
    <mergeCell ref="C4:C6"/>
    <mergeCell ref="D4:I4"/>
    <mergeCell ref="J4:O4"/>
    <mergeCell ref="P4:U4"/>
    <mergeCell ref="G5:I5"/>
    <mergeCell ref="J5:L5"/>
    <mergeCell ref="M5:O5"/>
    <mergeCell ref="P5:R5"/>
    <mergeCell ref="S5:U5"/>
    <mergeCell ref="V5:X5"/>
    <mergeCell ref="Y41:AA41"/>
    <mergeCell ref="AB41:AD41"/>
    <mergeCell ref="B66:O66"/>
    <mergeCell ref="V41:X41"/>
    <mergeCell ref="B60:Q60"/>
    <mergeCell ref="B61:U61"/>
    <mergeCell ref="B62:U62"/>
    <mergeCell ref="B63:P63"/>
    <mergeCell ref="B64:R64"/>
    <mergeCell ref="M41:O41"/>
    <mergeCell ref="B65:J65"/>
    <mergeCell ref="AB4:AD4"/>
    <mergeCell ref="P41:R41"/>
    <mergeCell ref="S41:U41"/>
    <mergeCell ref="D5:F5"/>
    <mergeCell ref="Y5:AA5"/>
    <mergeCell ref="V4:AA4"/>
    <mergeCell ref="AB5:AD5"/>
    <mergeCell ref="D41:F41"/>
    <mergeCell ref="G41:I41"/>
    <mergeCell ref="J41:L41"/>
  </mergeCells>
  <printOptions/>
  <pageMargins left="0.5118110236220472" right="0.1968503937007874" top="0.1968503937007874" bottom="0.1968503937007874" header="0.5118110236220472" footer="0.5118110236220472"/>
  <pageSetup horizontalDpi="300" verticalDpi="300" orientation="landscape" paperSize="9" scale="69" r:id="rId1"/>
  <headerFooter alignWithMargins="0">
    <oddHeader>&amp;R&amp;8Załącznik nr 1
do Uchwały Senatu nr 13/2024 z dnia 4 kwietnia 2024 r.</oddHeader>
  </headerFooter>
  <rowBreaks count="1" manualBreakCount="1">
    <brk id="40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Szumiejko</dc:creator>
  <cp:keywords/>
  <dc:description/>
  <cp:lastModifiedBy>Anna Krzciuk</cp:lastModifiedBy>
  <cp:lastPrinted>2024-04-05T10:26:29Z</cp:lastPrinted>
  <dcterms:created xsi:type="dcterms:W3CDTF">2024-01-09T22:45:14Z</dcterms:created>
  <dcterms:modified xsi:type="dcterms:W3CDTF">2024-04-05T10:26:47Z</dcterms:modified>
  <cp:category/>
  <cp:version/>
  <cp:contentType/>
  <cp:contentStatus/>
</cp:coreProperties>
</file>